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A54B45CF-C2C9-4DF6-9794-FBF66B0F0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5" i="1" l="1"/>
  <c r="K125" i="1"/>
  <c r="J125" i="1"/>
  <c r="I125" i="1"/>
  <c r="G125" i="1"/>
  <c r="F125" i="1"/>
  <c r="E125" i="1"/>
  <c r="L124" i="1"/>
  <c r="K124" i="1"/>
  <c r="J124" i="1"/>
  <c r="I124" i="1"/>
  <c r="G124" i="1"/>
  <c r="F124" i="1"/>
  <c r="E124" i="1"/>
  <c r="L123" i="1"/>
  <c r="K123" i="1"/>
  <c r="J123" i="1"/>
  <c r="D123" i="1"/>
  <c r="L122" i="1"/>
  <c r="K122" i="1"/>
  <c r="J122" i="1"/>
  <c r="I122" i="1"/>
  <c r="G122" i="1"/>
  <c r="F122" i="1"/>
  <c r="E122" i="1"/>
  <c r="C126" i="1" s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122" i="1" s="1"/>
  <c r="M94" i="1"/>
  <c r="M93" i="1"/>
  <c r="M92" i="1"/>
  <c r="M91" i="1"/>
  <c r="M90" i="1"/>
  <c r="M125" i="1" s="1"/>
  <c r="M123" i="1" l="1"/>
  <c r="M124" i="1"/>
  <c r="L82" i="1" l="1"/>
  <c r="K82" i="1"/>
  <c r="J82" i="1"/>
  <c r="I82" i="1"/>
  <c r="G82" i="1"/>
  <c r="F82" i="1"/>
  <c r="E82" i="1"/>
  <c r="L81" i="1"/>
  <c r="K81" i="1"/>
  <c r="J81" i="1"/>
  <c r="I81" i="1"/>
  <c r="G81" i="1"/>
  <c r="F81" i="1"/>
  <c r="E81" i="1"/>
  <c r="L80" i="1"/>
  <c r="K80" i="1"/>
  <c r="J80" i="1"/>
  <c r="D80" i="1"/>
  <c r="L79" i="1"/>
  <c r="K79" i="1"/>
  <c r="J79" i="1"/>
  <c r="I79" i="1"/>
  <c r="G79" i="1"/>
  <c r="F79" i="1"/>
  <c r="E79" i="1"/>
  <c r="C83" i="1" s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81" i="1" s="1"/>
  <c r="M79" i="1" l="1"/>
  <c r="M80" i="1"/>
  <c r="M82" i="1"/>
  <c r="L41" i="1" l="1"/>
  <c r="K41" i="1"/>
  <c r="J41" i="1"/>
  <c r="I41" i="1"/>
  <c r="G41" i="1"/>
  <c r="F41" i="1"/>
  <c r="E41" i="1"/>
  <c r="L40" i="1"/>
  <c r="K40" i="1"/>
  <c r="J40" i="1"/>
  <c r="I40" i="1"/>
  <c r="G40" i="1"/>
  <c r="F40" i="1"/>
  <c r="E40" i="1"/>
  <c r="L39" i="1"/>
  <c r="K39" i="1"/>
  <c r="J39" i="1"/>
  <c r="D39" i="1"/>
  <c r="L38" i="1"/>
  <c r="K38" i="1"/>
  <c r="J38" i="1"/>
  <c r="I38" i="1"/>
  <c r="G38" i="1"/>
  <c r="F38" i="1"/>
  <c r="E38" i="1"/>
  <c r="C42" i="1" s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1" i="1" s="1"/>
  <c r="M38" i="1" l="1"/>
  <c r="M39" i="1"/>
  <c r="M40" i="1"/>
</calcChain>
</file>

<file path=xl/sharedStrings.xml><?xml version="1.0" encoding="utf-8"?>
<sst xmlns="http://schemas.openxmlformats.org/spreadsheetml/2006/main" count="102" uniqueCount="28">
  <si>
    <t>Day</t>
  </si>
  <si>
    <t>Month</t>
  </si>
  <si>
    <t>Year</t>
  </si>
  <si>
    <t>Total Rain</t>
  </si>
  <si>
    <t>Max</t>
  </si>
  <si>
    <t>Min</t>
  </si>
  <si>
    <t>Mean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</si>
  <si>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</si>
  <si>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</si>
  <si>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</si>
  <si>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</si>
  <si>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</si>
  <si>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</si>
  <si>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</si>
  <si>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</si>
  <si>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</si>
  <si>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</si>
  <si>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</si>
  <si>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</si>
  <si>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</si>
  <si>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</si>
  <si>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</si>
  <si>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</si>
  <si>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</si>
  <si>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</si>
  <si>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</si>
  <si>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</si>
  <si>
    <t>Delegat Dashwood Weather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</si>
</sst>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"/>
  <sheetViews>
    <sheetView tabSelected="1" topLeftCell="A85" zoomScaleNormal="100" workbookViewId="0">
      <selection activeCell="B125" sqref="B125"/>
    </sheetView>
  </sheetViews>
  <sheetFormatPr defaultColWidth="9.140625" defaultRowHeight="15" x14ac:dyDescent="0.25"/>
  <cols>
    <col min="1" max="9" width="9.28515625" style="2" bestFit="1" customWidth="1"/>
    <col min="10" max="10" width="10.42578125" style="2" customWidth="1"/>
    <col min="11" max="11" width="9.42578125" style="2" bestFit="1" customWidth="1"/>
    <col min="12" max="12" width="9.5703125" style="2" customWidth="1"/>
    <col min="13" max="13" width="9.28515625" style="2" bestFit="1" customWidth="1"/>
    <col min="14" max="16384" width="9.140625" style="2"/>
  </cols>
  <sheetData>
    <row r="1" spans="1:13" x14ac:dyDescent="0.25">
      <c r="A1" s="3" t="s">
        <v>27</v>
      </c>
      <c r="B1" s="3"/>
      <c r="C1" s="3"/>
      <c r="D1" s="4"/>
      <c r="E1" s="4"/>
      <c r="F1" s="4"/>
      <c r="G1" s="4"/>
      <c r="H1" s="4"/>
      <c r="I1" s="11"/>
      <c r="J1" s="5"/>
      <c r="K1" s="4"/>
      <c r="L1" s="4"/>
      <c r="M1" s="1"/>
    </row>
    <row r="2" spans="1:13" x14ac:dyDescent="0.25">
      <c r="A2" s="3"/>
      <c r="B2" s="3"/>
      <c r="C2" s="3"/>
      <c r="D2" s="4"/>
      <c r="E2" s="4"/>
      <c r="F2" s="4"/>
      <c r="G2" s="4"/>
      <c r="H2" s="4"/>
      <c r="I2" s="11"/>
      <c r="J2" s="5"/>
      <c r="K2" s="4"/>
      <c r="L2" s="4"/>
      <c r="M2" s="1"/>
    </row>
    <row r="3" spans="1:13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3" t="s">
        <v>7</v>
      </c>
      <c r="J3" s="3" t="s">
        <v>8</v>
      </c>
      <c r="K3" s="4" t="s">
        <v>8</v>
      </c>
      <c r="L3" s="4" t="s">
        <v>8</v>
      </c>
      <c r="M3" s="6" t="s">
        <v>9</v>
      </c>
    </row>
    <row r="4" spans="1:13" x14ac:dyDescent="0.25">
      <c r="A4" s="3"/>
      <c r="B4" s="3"/>
      <c r="C4" s="3"/>
      <c r="D4" s="4"/>
      <c r="E4" s="4" t="s">
        <v>10</v>
      </c>
      <c r="F4" s="4" t="s">
        <v>10</v>
      </c>
      <c r="G4" s="4" t="s">
        <v>11</v>
      </c>
      <c r="H4" s="4"/>
      <c r="I4" s="3" t="s">
        <v>10</v>
      </c>
      <c r="J4" s="3" t="s">
        <v>12</v>
      </c>
      <c r="K4" s="4" t="s">
        <v>13</v>
      </c>
      <c r="L4" s="4" t="s">
        <v>14</v>
      </c>
      <c r="M4" s="6" t="s">
        <v>15</v>
      </c>
    </row>
    <row r="5" spans="1:13" x14ac:dyDescent="0.25">
      <c r="A5" s="3"/>
      <c r="B5" s="3"/>
      <c r="C5" s="3"/>
      <c r="D5" s="4" t="s">
        <v>16</v>
      </c>
      <c r="E5" s="4" t="s">
        <v>17</v>
      </c>
      <c r="F5" s="4" t="s">
        <v>17</v>
      </c>
      <c r="G5" s="4" t="s">
        <v>18</v>
      </c>
      <c r="H5" s="4"/>
      <c r="I5" s="11"/>
      <c r="J5" s="3" t="s">
        <v>19</v>
      </c>
      <c r="K5" s="4" t="s">
        <v>20</v>
      </c>
      <c r="L5" s="4" t="s">
        <v>16</v>
      </c>
      <c r="M5" s="6" t="s">
        <v>21</v>
      </c>
    </row>
    <row r="6" spans="1:13" x14ac:dyDescent="0.25">
      <c r="A6" s="11">
        <v>1</v>
      </c>
      <c r="B6" s="11">
        <v>1</v>
      </c>
      <c r="C6" s="11">
        <v>2024</v>
      </c>
      <c r="D6" s="12">
        <v>0</v>
      </c>
      <c r="E6" s="12">
        <v>19.399999999999999</v>
      </c>
      <c r="F6" s="12">
        <v>11.92</v>
      </c>
      <c r="G6" s="12">
        <v>55.43</v>
      </c>
      <c r="H6" s="12"/>
      <c r="I6" s="12">
        <v>20.079999999999998</v>
      </c>
      <c r="J6" s="12">
        <v>31.29</v>
      </c>
      <c r="K6" s="12">
        <v>152.69999999999999</v>
      </c>
      <c r="L6" s="12">
        <v>4.7300000000000004</v>
      </c>
      <c r="M6" s="13">
        <f t="shared" ref="M6:M36" si="0">IF((E6+F6)/2-10&lt;=0,0,(E6+F6)/2-10)</f>
        <v>5.66</v>
      </c>
    </row>
    <row r="7" spans="1:13" ht="12" customHeight="1" x14ac:dyDescent="0.25">
      <c r="A7" s="11">
        <v>2</v>
      </c>
      <c r="B7" s="11">
        <v>1</v>
      </c>
      <c r="C7" s="11">
        <v>2024</v>
      </c>
      <c r="D7" s="12">
        <v>0</v>
      </c>
      <c r="E7" s="12">
        <v>23.35</v>
      </c>
      <c r="F7" s="12">
        <v>7.3</v>
      </c>
      <c r="G7" s="12">
        <v>61.2</v>
      </c>
      <c r="H7" s="12"/>
      <c r="I7" s="12">
        <v>19.010000000000002</v>
      </c>
      <c r="J7" s="12">
        <v>30.04</v>
      </c>
      <c r="K7" s="12">
        <v>177.1</v>
      </c>
      <c r="L7" s="12">
        <v>4.8849999999999998</v>
      </c>
      <c r="M7" s="13">
        <f t="shared" si="0"/>
        <v>5.3250000000000011</v>
      </c>
    </row>
    <row r="8" spans="1:13" ht="12" customHeight="1" x14ac:dyDescent="0.25">
      <c r="A8" s="11">
        <v>3</v>
      </c>
      <c r="B8" s="11">
        <v>1</v>
      </c>
      <c r="C8" s="11">
        <v>2024</v>
      </c>
      <c r="D8" s="12">
        <v>0</v>
      </c>
      <c r="E8" s="12">
        <v>22.68</v>
      </c>
      <c r="F8" s="12">
        <v>10.09</v>
      </c>
      <c r="G8" s="12">
        <v>65.98</v>
      </c>
      <c r="H8" s="12"/>
      <c r="I8" s="12">
        <v>19.38</v>
      </c>
      <c r="J8" s="12">
        <v>31.47</v>
      </c>
      <c r="K8" s="12">
        <v>147.69999999999999</v>
      </c>
      <c r="L8" s="12">
        <v>5.1420000000000003</v>
      </c>
      <c r="M8" s="13">
        <f t="shared" si="0"/>
        <v>6.384999999999998</v>
      </c>
    </row>
    <row r="9" spans="1:13" ht="12" customHeight="1" x14ac:dyDescent="0.25">
      <c r="A9" s="11">
        <v>4</v>
      </c>
      <c r="B9" s="11">
        <v>1</v>
      </c>
      <c r="C9" s="11">
        <v>2024</v>
      </c>
      <c r="D9" s="12">
        <v>0</v>
      </c>
      <c r="E9" s="12">
        <v>25.37</v>
      </c>
      <c r="F9" s="12">
        <v>11.66</v>
      </c>
      <c r="G9" s="12">
        <v>61.04</v>
      </c>
      <c r="H9" s="12"/>
      <c r="I9" s="12">
        <v>19.75</v>
      </c>
      <c r="J9" s="12">
        <v>27.83</v>
      </c>
      <c r="K9" s="12">
        <v>358.3</v>
      </c>
      <c r="L9" s="12">
        <v>5.6630000000000003</v>
      </c>
      <c r="M9" s="13">
        <f t="shared" si="0"/>
        <v>8.5150000000000006</v>
      </c>
    </row>
    <row r="10" spans="1:13" ht="12" customHeight="1" x14ac:dyDescent="0.25">
      <c r="A10" s="11">
        <v>5</v>
      </c>
      <c r="B10" s="11">
        <v>1</v>
      </c>
      <c r="C10" s="11">
        <v>2024</v>
      </c>
      <c r="D10" s="12">
        <v>9.8000000000000007</v>
      </c>
      <c r="E10" s="12">
        <v>19.75</v>
      </c>
      <c r="F10" s="12">
        <v>17.89</v>
      </c>
      <c r="G10" s="12">
        <v>96.3</v>
      </c>
      <c r="H10" s="12"/>
      <c r="I10" s="12">
        <v>20.399999999999999</v>
      </c>
      <c r="J10" s="12">
        <v>9.7100000000000009</v>
      </c>
      <c r="K10" s="12">
        <v>119.1</v>
      </c>
      <c r="L10" s="12">
        <v>1.4219999999999999</v>
      </c>
      <c r="M10" s="13">
        <f t="shared" si="0"/>
        <v>8.82</v>
      </c>
    </row>
    <row r="11" spans="1:13" ht="12" customHeight="1" x14ac:dyDescent="0.25">
      <c r="A11" s="11">
        <v>6</v>
      </c>
      <c r="B11" s="11">
        <v>1</v>
      </c>
      <c r="C11" s="11">
        <v>2024</v>
      </c>
      <c r="D11" s="12">
        <v>0</v>
      </c>
      <c r="E11" s="12">
        <v>19.89</v>
      </c>
      <c r="F11" s="12">
        <v>12.63</v>
      </c>
      <c r="G11" s="12">
        <v>58.67</v>
      </c>
      <c r="H11" s="12"/>
      <c r="I11" s="12">
        <v>18.52</v>
      </c>
      <c r="J11" s="12">
        <v>17.260000000000002</v>
      </c>
      <c r="K11" s="12">
        <v>137.69999999999999</v>
      </c>
      <c r="L11" s="12">
        <v>2.4660000000000002</v>
      </c>
      <c r="M11" s="13">
        <f t="shared" si="0"/>
        <v>6.2600000000000016</v>
      </c>
    </row>
    <row r="12" spans="1:13" ht="12" customHeight="1" x14ac:dyDescent="0.25">
      <c r="A12" s="11">
        <v>7</v>
      </c>
      <c r="B12" s="11">
        <v>1</v>
      </c>
      <c r="C12" s="11">
        <v>2024</v>
      </c>
      <c r="D12" s="12">
        <v>0</v>
      </c>
      <c r="E12" s="12">
        <v>23.68</v>
      </c>
      <c r="F12" s="12">
        <v>6.1139999999999999</v>
      </c>
      <c r="G12" s="12">
        <v>52.03</v>
      </c>
      <c r="H12" s="12"/>
      <c r="I12" s="12">
        <v>16.98</v>
      </c>
      <c r="J12" s="12">
        <v>31.15</v>
      </c>
      <c r="K12" s="12">
        <v>124</v>
      </c>
      <c r="L12" s="12">
        <v>5.2549999999999999</v>
      </c>
      <c r="M12" s="13">
        <f t="shared" si="0"/>
        <v>4.8970000000000002</v>
      </c>
    </row>
    <row r="13" spans="1:13" ht="12" customHeight="1" x14ac:dyDescent="0.25">
      <c r="A13" s="11">
        <v>8</v>
      </c>
      <c r="B13" s="11">
        <v>1</v>
      </c>
      <c r="C13" s="11">
        <v>2024</v>
      </c>
      <c r="D13" s="12">
        <v>0</v>
      </c>
      <c r="E13" s="12">
        <v>28.2</v>
      </c>
      <c r="F13" s="12">
        <v>9.2799999999999994</v>
      </c>
      <c r="G13" s="12">
        <v>41.35</v>
      </c>
      <c r="H13" s="12"/>
      <c r="I13" s="12">
        <v>17.850000000000001</v>
      </c>
      <c r="J13" s="12">
        <v>31.2</v>
      </c>
      <c r="K13" s="12">
        <v>361.8</v>
      </c>
      <c r="L13" s="12">
        <v>7.18</v>
      </c>
      <c r="M13" s="13">
        <f t="shared" si="0"/>
        <v>8.7399999999999984</v>
      </c>
    </row>
    <row r="14" spans="1:13" ht="12" customHeight="1" x14ac:dyDescent="0.25">
      <c r="A14" s="11">
        <v>9</v>
      </c>
      <c r="B14" s="11">
        <v>1</v>
      </c>
      <c r="C14" s="11">
        <v>2024</v>
      </c>
      <c r="D14" s="12">
        <v>0</v>
      </c>
      <c r="E14" s="12">
        <v>26.59</v>
      </c>
      <c r="F14" s="12">
        <v>18.489999999999998</v>
      </c>
      <c r="G14" s="12">
        <v>80</v>
      </c>
      <c r="H14" s="12"/>
      <c r="I14" s="12">
        <v>19.350000000000001</v>
      </c>
      <c r="J14" s="12">
        <v>25.17</v>
      </c>
      <c r="K14" s="12">
        <v>169.6</v>
      </c>
      <c r="L14" s="12">
        <v>4.5339999999999998</v>
      </c>
      <c r="M14" s="13">
        <f t="shared" si="0"/>
        <v>12.54</v>
      </c>
    </row>
    <row r="15" spans="1:13" ht="12" customHeight="1" x14ac:dyDescent="0.25">
      <c r="A15" s="11">
        <v>10</v>
      </c>
      <c r="B15" s="11">
        <v>1</v>
      </c>
      <c r="C15" s="11">
        <v>2024</v>
      </c>
      <c r="D15" s="12">
        <v>0</v>
      </c>
      <c r="E15" s="12">
        <v>25.85</v>
      </c>
      <c r="F15" s="12">
        <v>13.58</v>
      </c>
      <c r="G15" s="12">
        <v>43.14</v>
      </c>
      <c r="H15" s="12"/>
      <c r="I15" s="12">
        <v>19.62</v>
      </c>
      <c r="J15" s="12">
        <v>24.51</v>
      </c>
      <c r="K15" s="12">
        <v>244</v>
      </c>
      <c r="L15" s="12">
        <v>4.6070000000000002</v>
      </c>
      <c r="M15" s="13">
        <f t="shared" si="0"/>
        <v>9.7149999999999999</v>
      </c>
    </row>
    <row r="16" spans="1:13" ht="12" customHeight="1" x14ac:dyDescent="0.25">
      <c r="A16" s="11">
        <v>11</v>
      </c>
      <c r="B16" s="11">
        <v>1</v>
      </c>
      <c r="C16" s="11">
        <v>2024</v>
      </c>
      <c r="D16" s="12">
        <v>0</v>
      </c>
      <c r="E16" s="12">
        <v>29.21</v>
      </c>
      <c r="F16" s="12">
        <v>17.79</v>
      </c>
      <c r="G16" s="12">
        <v>56.51</v>
      </c>
      <c r="H16" s="12"/>
      <c r="I16" s="12">
        <v>19.84</v>
      </c>
      <c r="J16" s="12">
        <v>31.38</v>
      </c>
      <c r="K16" s="12">
        <v>341.7</v>
      </c>
      <c r="L16" s="12">
        <v>7.15</v>
      </c>
      <c r="M16" s="13">
        <f t="shared" si="0"/>
        <v>13.5</v>
      </c>
    </row>
    <row r="17" spans="1:13" ht="12" customHeight="1" x14ac:dyDescent="0.25">
      <c r="A17" s="11">
        <v>12</v>
      </c>
      <c r="B17" s="11">
        <v>1</v>
      </c>
      <c r="C17" s="11">
        <v>2024</v>
      </c>
      <c r="D17" s="12">
        <v>0</v>
      </c>
      <c r="E17" s="12">
        <v>25.93</v>
      </c>
      <c r="F17" s="12">
        <v>13.9</v>
      </c>
      <c r="G17" s="12">
        <v>60.89</v>
      </c>
      <c r="H17" s="12"/>
      <c r="I17" s="12">
        <v>20.96</v>
      </c>
      <c r="J17" s="12">
        <v>31</v>
      </c>
      <c r="K17" s="12">
        <v>190.4</v>
      </c>
      <c r="L17" s="12">
        <v>5.3970000000000002</v>
      </c>
      <c r="M17" s="13">
        <f t="shared" si="0"/>
        <v>9.9149999999999991</v>
      </c>
    </row>
    <row r="18" spans="1:13" ht="12" customHeight="1" x14ac:dyDescent="0.25">
      <c r="A18" s="11">
        <v>13</v>
      </c>
      <c r="B18" s="11">
        <v>1</v>
      </c>
      <c r="C18" s="11">
        <v>2024</v>
      </c>
      <c r="D18" s="12">
        <v>0</v>
      </c>
      <c r="E18" s="12">
        <v>29.53</v>
      </c>
      <c r="F18" s="12">
        <v>15.01</v>
      </c>
      <c r="G18" s="12">
        <v>45.48</v>
      </c>
      <c r="H18" s="12"/>
      <c r="I18" s="12">
        <v>21.25</v>
      </c>
      <c r="J18" s="12">
        <v>32.049999999999997</v>
      </c>
      <c r="K18" s="12">
        <v>434.7</v>
      </c>
      <c r="L18" s="12">
        <v>7.74</v>
      </c>
      <c r="M18" s="13">
        <f t="shared" si="0"/>
        <v>12.27</v>
      </c>
    </row>
    <row r="19" spans="1:13" ht="12" customHeight="1" x14ac:dyDescent="0.25">
      <c r="A19" s="11">
        <v>14</v>
      </c>
      <c r="B19" s="11">
        <v>1</v>
      </c>
      <c r="C19" s="11">
        <v>2024</v>
      </c>
      <c r="D19" s="12">
        <v>0</v>
      </c>
      <c r="E19" s="12">
        <v>29.24</v>
      </c>
      <c r="F19" s="12">
        <v>19.37</v>
      </c>
      <c r="G19" s="12">
        <v>74.900000000000006</v>
      </c>
      <c r="H19" s="12"/>
      <c r="I19" s="12">
        <v>21.84</v>
      </c>
      <c r="J19" s="12">
        <v>26.08</v>
      </c>
      <c r="K19" s="12">
        <v>307.2</v>
      </c>
      <c r="L19" s="12">
        <v>5.657</v>
      </c>
      <c r="M19" s="13">
        <f t="shared" si="0"/>
        <v>14.305</v>
      </c>
    </row>
    <row r="20" spans="1:13" ht="12" customHeight="1" x14ac:dyDescent="0.25">
      <c r="A20" s="11">
        <v>15</v>
      </c>
      <c r="B20" s="11">
        <v>1</v>
      </c>
      <c r="C20" s="11">
        <v>2024</v>
      </c>
      <c r="D20" s="12">
        <v>0.4</v>
      </c>
      <c r="E20" s="12">
        <v>19.13</v>
      </c>
      <c r="F20" s="12">
        <v>19.07</v>
      </c>
      <c r="G20" s="12">
        <v>65.08</v>
      </c>
      <c r="H20" s="12"/>
      <c r="I20" s="12">
        <v>22.19</v>
      </c>
      <c r="J20" s="12">
        <v>9.6300000000000008</v>
      </c>
      <c r="K20" s="12">
        <v>182.6</v>
      </c>
      <c r="L20" s="12">
        <v>1.502</v>
      </c>
      <c r="M20" s="13">
        <f t="shared" si="0"/>
        <v>9.1000000000000014</v>
      </c>
    </row>
    <row r="21" spans="1:13" ht="12" customHeight="1" x14ac:dyDescent="0.25">
      <c r="A21" s="11">
        <v>16</v>
      </c>
      <c r="B21" s="11">
        <v>1</v>
      </c>
      <c r="C21" s="11">
        <v>2024</v>
      </c>
      <c r="D21" s="12">
        <v>0</v>
      </c>
      <c r="E21" s="12">
        <v>24.63</v>
      </c>
      <c r="F21" s="12">
        <v>12.05</v>
      </c>
      <c r="G21" s="12">
        <v>47.38</v>
      </c>
      <c r="H21" s="12"/>
      <c r="I21" s="12">
        <v>19.59</v>
      </c>
      <c r="J21" s="12">
        <v>26.23</v>
      </c>
      <c r="K21" s="12">
        <v>191.8</v>
      </c>
      <c r="L21" s="12">
        <v>4.4939999999999998</v>
      </c>
      <c r="M21" s="13">
        <f t="shared" si="0"/>
        <v>8.34</v>
      </c>
    </row>
    <row r="22" spans="1:13" ht="12" customHeight="1" x14ac:dyDescent="0.25">
      <c r="A22" s="11">
        <v>17</v>
      </c>
      <c r="B22" s="11">
        <v>1</v>
      </c>
      <c r="C22" s="11">
        <v>2024</v>
      </c>
      <c r="D22" s="12">
        <v>0</v>
      </c>
      <c r="E22" s="12">
        <v>30.52</v>
      </c>
      <c r="F22" s="12">
        <v>9.33</v>
      </c>
      <c r="G22" s="12">
        <v>85.9</v>
      </c>
      <c r="H22" s="12"/>
      <c r="I22" s="12">
        <v>19.510000000000002</v>
      </c>
      <c r="J22" s="12">
        <v>26.93</v>
      </c>
      <c r="K22" s="12">
        <v>198.3</v>
      </c>
      <c r="L22" s="12">
        <v>5.6879999999999997</v>
      </c>
      <c r="M22" s="13">
        <f t="shared" si="0"/>
        <v>9.9250000000000007</v>
      </c>
    </row>
    <row r="23" spans="1:13" ht="12" customHeight="1" x14ac:dyDescent="0.25">
      <c r="A23" s="11">
        <v>18</v>
      </c>
      <c r="B23" s="11">
        <v>1</v>
      </c>
      <c r="C23" s="11">
        <v>2024</v>
      </c>
      <c r="D23" s="12">
        <v>0.8</v>
      </c>
      <c r="E23" s="12">
        <v>25.03</v>
      </c>
      <c r="F23" s="12">
        <v>15.43</v>
      </c>
      <c r="G23" s="12">
        <v>67.069999999999993</v>
      </c>
      <c r="H23" s="12"/>
      <c r="I23" s="12">
        <v>21.29</v>
      </c>
      <c r="J23" s="12">
        <v>14.18</v>
      </c>
      <c r="K23" s="12">
        <v>193.8</v>
      </c>
      <c r="L23" s="12">
        <v>2.859</v>
      </c>
      <c r="M23" s="13">
        <f t="shared" si="0"/>
        <v>10.23</v>
      </c>
    </row>
    <row r="24" spans="1:13" ht="12" customHeight="1" x14ac:dyDescent="0.25">
      <c r="A24" s="11">
        <v>19</v>
      </c>
      <c r="B24" s="11">
        <v>1</v>
      </c>
      <c r="C24" s="11">
        <v>2024</v>
      </c>
      <c r="D24" s="12">
        <v>0</v>
      </c>
      <c r="E24" s="12">
        <v>29.14</v>
      </c>
      <c r="F24" s="12">
        <v>17.940000000000001</v>
      </c>
      <c r="G24" s="12">
        <v>72.5</v>
      </c>
      <c r="H24" s="12"/>
      <c r="I24" s="12">
        <v>20.91</v>
      </c>
      <c r="J24" s="12">
        <v>22.3</v>
      </c>
      <c r="K24" s="12">
        <v>345.2</v>
      </c>
      <c r="L24" s="12">
        <v>5.0819999999999999</v>
      </c>
      <c r="M24" s="13">
        <f t="shared" si="0"/>
        <v>13.54</v>
      </c>
    </row>
    <row r="25" spans="1:13" ht="12" customHeight="1" x14ac:dyDescent="0.25">
      <c r="A25" s="11">
        <v>20</v>
      </c>
      <c r="B25" s="11">
        <v>1</v>
      </c>
      <c r="C25" s="11">
        <v>2024</v>
      </c>
      <c r="D25" s="12">
        <v>0</v>
      </c>
      <c r="E25" s="12">
        <v>28.27</v>
      </c>
      <c r="F25" s="12">
        <v>20.64</v>
      </c>
      <c r="G25" s="12">
        <v>54.81</v>
      </c>
      <c r="H25" s="12"/>
      <c r="I25" s="12">
        <v>21.91</v>
      </c>
      <c r="J25" s="12">
        <v>18.04</v>
      </c>
      <c r="K25" s="12">
        <v>254.5</v>
      </c>
      <c r="L25" s="12">
        <v>4.2080000000000002</v>
      </c>
      <c r="M25" s="13">
        <f t="shared" si="0"/>
        <v>14.454999999999998</v>
      </c>
    </row>
    <row r="26" spans="1:13" ht="12" customHeight="1" x14ac:dyDescent="0.25">
      <c r="A26" s="11">
        <v>21</v>
      </c>
      <c r="B26" s="11">
        <v>1</v>
      </c>
      <c r="C26" s="11">
        <v>2024</v>
      </c>
      <c r="D26" s="12">
        <v>0</v>
      </c>
      <c r="E26" s="12">
        <v>28.48</v>
      </c>
      <c r="F26" s="12">
        <v>16.329999999999998</v>
      </c>
      <c r="G26" s="12">
        <v>66.81</v>
      </c>
      <c r="H26" s="12"/>
      <c r="I26" s="12">
        <v>21.49</v>
      </c>
      <c r="J26" s="12">
        <v>26.7</v>
      </c>
      <c r="K26" s="12">
        <v>157.6</v>
      </c>
      <c r="L26" s="12">
        <v>5.0730000000000004</v>
      </c>
      <c r="M26" s="13">
        <f t="shared" si="0"/>
        <v>12.405000000000001</v>
      </c>
    </row>
    <row r="27" spans="1:13" ht="12" customHeight="1" x14ac:dyDescent="0.25">
      <c r="A27" s="11">
        <v>22</v>
      </c>
      <c r="B27" s="11">
        <v>1</v>
      </c>
      <c r="C27" s="11">
        <v>2024</v>
      </c>
      <c r="D27" s="12">
        <v>6.6</v>
      </c>
      <c r="E27" s="12">
        <v>29.52</v>
      </c>
      <c r="F27" s="12">
        <v>15.62</v>
      </c>
      <c r="G27" s="12">
        <v>66.52</v>
      </c>
      <c r="H27" s="12"/>
      <c r="I27" s="12">
        <v>22.3</v>
      </c>
      <c r="J27" s="12">
        <v>25.93</v>
      </c>
      <c r="K27" s="12">
        <v>266.2</v>
      </c>
      <c r="L27" s="12">
        <v>5.4359999999999999</v>
      </c>
      <c r="M27" s="13">
        <f t="shared" si="0"/>
        <v>12.57</v>
      </c>
    </row>
    <row r="28" spans="1:13" ht="12" customHeight="1" x14ac:dyDescent="0.25">
      <c r="A28" s="11">
        <v>23</v>
      </c>
      <c r="B28" s="11">
        <v>1</v>
      </c>
      <c r="C28" s="11">
        <v>2024</v>
      </c>
      <c r="D28" s="12">
        <v>0</v>
      </c>
      <c r="E28" s="12">
        <v>28.65</v>
      </c>
      <c r="F28" s="12">
        <v>17.309999999999999</v>
      </c>
      <c r="G28" s="12">
        <v>65.59</v>
      </c>
      <c r="H28" s="12"/>
      <c r="I28" s="12">
        <v>22.44</v>
      </c>
      <c r="J28" s="12">
        <v>24.15</v>
      </c>
      <c r="K28" s="12">
        <v>195.2</v>
      </c>
      <c r="L28" s="12">
        <v>4.3620000000000001</v>
      </c>
      <c r="M28" s="13">
        <f t="shared" si="0"/>
        <v>12.979999999999997</v>
      </c>
    </row>
    <row r="29" spans="1:13" ht="12" customHeight="1" x14ac:dyDescent="0.25">
      <c r="A29" s="11">
        <v>24</v>
      </c>
      <c r="B29" s="11">
        <v>1</v>
      </c>
      <c r="C29" s="11">
        <v>2024</v>
      </c>
      <c r="D29" s="12">
        <v>0</v>
      </c>
      <c r="E29" s="12">
        <v>19.510000000000002</v>
      </c>
      <c r="F29" s="12">
        <v>6.5970000000000004</v>
      </c>
      <c r="G29" s="12">
        <v>63.21</v>
      </c>
      <c r="H29" s="12"/>
      <c r="I29" s="12">
        <v>19.98</v>
      </c>
      <c r="J29" s="12">
        <v>28.88</v>
      </c>
      <c r="K29" s="12">
        <v>148.9</v>
      </c>
      <c r="L29" s="12">
        <v>4.47</v>
      </c>
      <c r="M29" s="13">
        <f t="shared" si="0"/>
        <v>3.0535000000000014</v>
      </c>
    </row>
    <row r="30" spans="1:13" ht="12" customHeight="1" x14ac:dyDescent="0.25">
      <c r="A30" s="11">
        <v>25</v>
      </c>
      <c r="B30" s="11">
        <v>1</v>
      </c>
      <c r="C30" s="11">
        <v>2024</v>
      </c>
      <c r="D30" s="12">
        <v>0</v>
      </c>
      <c r="E30" s="12">
        <v>20.27</v>
      </c>
      <c r="F30" s="12">
        <v>8.93</v>
      </c>
      <c r="G30" s="12">
        <v>55.06</v>
      </c>
      <c r="H30" s="12"/>
      <c r="I30" s="12">
        <v>19.420000000000002</v>
      </c>
      <c r="J30" s="12">
        <v>30.52</v>
      </c>
      <c r="K30" s="12">
        <v>170.1</v>
      </c>
      <c r="L30" s="12">
        <v>4.907</v>
      </c>
      <c r="M30" s="13">
        <f t="shared" si="0"/>
        <v>4.5999999999999996</v>
      </c>
    </row>
    <row r="31" spans="1:13" ht="12" customHeight="1" x14ac:dyDescent="0.25">
      <c r="A31" s="11">
        <v>26</v>
      </c>
      <c r="B31" s="11">
        <v>1</v>
      </c>
      <c r="C31" s="11">
        <v>2024</v>
      </c>
      <c r="D31" s="12">
        <v>0</v>
      </c>
      <c r="E31" s="12">
        <v>25.12</v>
      </c>
      <c r="F31" s="12">
        <v>6.4379999999999997</v>
      </c>
      <c r="G31" s="12">
        <v>75.900000000000006</v>
      </c>
      <c r="H31" s="12"/>
      <c r="I31" s="12">
        <v>19.149999999999999</v>
      </c>
      <c r="J31" s="12">
        <v>24.98</v>
      </c>
      <c r="K31" s="12">
        <v>323.10000000000002</v>
      </c>
      <c r="L31" s="12">
        <v>4.9390000000000001</v>
      </c>
      <c r="M31" s="13">
        <f t="shared" si="0"/>
        <v>5.7789999999999999</v>
      </c>
    </row>
    <row r="32" spans="1:13" ht="12" customHeight="1" x14ac:dyDescent="0.25">
      <c r="A32" s="11">
        <v>27</v>
      </c>
      <c r="B32" s="11">
        <v>1</v>
      </c>
      <c r="C32" s="11">
        <v>2024</v>
      </c>
      <c r="D32" s="12">
        <v>0</v>
      </c>
      <c r="E32" s="12">
        <v>30.44</v>
      </c>
      <c r="F32" s="12">
        <v>18.559999999999999</v>
      </c>
      <c r="G32" s="12">
        <v>39.03</v>
      </c>
      <c r="H32" s="12"/>
      <c r="I32" s="12">
        <v>20.93</v>
      </c>
      <c r="J32" s="12">
        <v>25.87</v>
      </c>
      <c r="K32" s="12">
        <v>341.8</v>
      </c>
      <c r="L32" s="12">
        <v>7.41</v>
      </c>
      <c r="M32" s="13">
        <f t="shared" si="0"/>
        <v>14.5</v>
      </c>
    </row>
    <row r="33" spans="1:13" ht="12" customHeight="1" x14ac:dyDescent="0.25">
      <c r="A33" s="11">
        <v>28</v>
      </c>
      <c r="B33" s="11">
        <v>1</v>
      </c>
      <c r="C33" s="11">
        <v>2024</v>
      </c>
      <c r="D33" s="12">
        <v>0</v>
      </c>
      <c r="E33" s="12">
        <v>26.83</v>
      </c>
      <c r="F33" s="12">
        <v>16.87</v>
      </c>
      <c r="G33" s="12">
        <v>57.16</v>
      </c>
      <c r="H33" s="12"/>
      <c r="I33" s="12">
        <v>20.74</v>
      </c>
      <c r="J33" s="12">
        <v>25.87</v>
      </c>
      <c r="K33" s="12">
        <v>219.5</v>
      </c>
      <c r="L33" s="12">
        <v>5.4089999999999998</v>
      </c>
      <c r="M33" s="13">
        <f t="shared" si="0"/>
        <v>11.850000000000001</v>
      </c>
    </row>
    <row r="34" spans="1:13" ht="12" customHeight="1" x14ac:dyDescent="0.25">
      <c r="A34" s="11">
        <v>29</v>
      </c>
      <c r="B34" s="11">
        <v>1</v>
      </c>
      <c r="C34" s="11">
        <v>2024</v>
      </c>
      <c r="D34" s="12">
        <v>0</v>
      </c>
      <c r="E34" s="12">
        <v>23.66</v>
      </c>
      <c r="F34" s="12">
        <v>9.83</v>
      </c>
      <c r="G34" s="12">
        <v>66.930000000000007</v>
      </c>
      <c r="H34" s="12"/>
      <c r="I34" s="12">
        <v>20.74</v>
      </c>
      <c r="J34" s="12">
        <v>30.3</v>
      </c>
      <c r="K34" s="12">
        <v>386.9</v>
      </c>
      <c r="L34" s="12">
        <v>5.1280000000000001</v>
      </c>
      <c r="M34" s="13">
        <f t="shared" si="0"/>
        <v>6.745000000000001</v>
      </c>
    </row>
    <row r="35" spans="1:13" ht="12" customHeight="1" x14ac:dyDescent="0.25">
      <c r="A35" s="11">
        <v>30</v>
      </c>
      <c r="B35" s="11">
        <v>1</v>
      </c>
      <c r="C35" s="11">
        <v>2024</v>
      </c>
      <c r="D35" s="12">
        <v>0</v>
      </c>
      <c r="E35" s="12">
        <v>22.28</v>
      </c>
      <c r="F35" s="12">
        <v>9.93</v>
      </c>
      <c r="G35" s="12">
        <v>68.849999999999994</v>
      </c>
      <c r="H35" s="12"/>
      <c r="I35" s="12">
        <v>20.420000000000002</v>
      </c>
      <c r="J35" s="12">
        <v>28.98</v>
      </c>
      <c r="K35" s="12">
        <v>299.2</v>
      </c>
      <c r="L35" s="12">
        <v>4.694</v>
      </c>
      <c r="M35" s="13">
        <f t="shared" si="0"/>
        <v>6.1050000000000004</v>
      </c>
    </row>
    <row r="36" spans="1:13" ht="12" customHeight="1" x14ac:dyDescent="0.25">
      <c r="A36" s="11">
        <v>31</v>
      </c>
      <c r="B36" s="11">
        <v>1</v>
      </c>
      <c r="C36" s="11">
        <v>2024</v>
      </c>
      <c r="D36" s="12">
        <v>0</v>
      </c>
      <c r="E36" s="12">
        <v>21.23</v>
      </c>
      <c r="F36" s="12">
        <v>14.89</v>
      </c>
      <c r="G36" s="12">
        <v>70.8</v>
      </c>
      <c r="H36" s="12"/>
      <c r="I36" s="12">
        <v>20.82</v>
      </c>
      <c r="J36" s="12">
        <v>28.11</v>
      </c>
      <c r="K36" s="12">
        <v>122</v>
      </c>
      <c r="L36" s="12">
        <v>4.351</v>
      </c>
      <c r="M36" s="13">
        <f t="shared" si="0"/>
        <v>8.0600000000000023</v>
      </c>
    </row>
    <row r="37" spans="1:13" ht="12" customHeight="1" x14ac:dyDescent="0.25">
      <c r="A37" s="11"/>
      <c r="B37" s="11"/>
      <c r="C37" s="11"/>
      <c r="D37" s="14"/>
      <c r="E37" s="14"/>
      <c r="F37" s="12"/>
      <c r="G37"/>
      <c r="H37" s="12"/>
      <c r="I37" s="12"/>
      <c r="J37"/>
      <c r="K37"/>
      <c r="L37"/>
      <c r="M37"/>
    </row>
    <row r="38" spans="1:13" ht="12" customHeight="1" x14ac:dyDescent="0.25">
      <c r="A38" s="7" t="s">
        <v>22</v>
      </c>
      <c r="B38" s="7"/>
      <c r="C38" s="7"/>
      <c r="D38" s="8"/>
      <c r="E38" s="8">
        <f>AVERAGE(E6:E36)</f>
        <v>25.205806451612901</v>
      </c>
      <c r="F38" s="8">
        <f t="shared" ref="F38:G38" si="1">AVERAGE(F6:F36)</f>
        <v>13.573838709677419</v>
      </c>
      <c r="G38" s="8">
        <f t="shared" si="1"/>
        <v>62.629677419354827</v>
      </c>
      <c r="H38" s="8"/>
      <c r="I38" s="8">
        <f>AVERAGE(I6:I36)</f>
        <v>20.279354838709679</v>
      </c>
      <c r="J38" s="8">
        <f t="shared" ref="J38:M38" si="2">AVERAGE(J6:J36)</f>
        <v>25.733548387096775</v>
      </c>
      <c r="K38" s="8">
        <f t="shared" si="2"/>
        <v>234.28064516129032</v>
      </c>
      <c r="L38" s="8">
        <f t="shared" si="2"/>
        <v>4.8980645161290308</v>
      </c>
      <c r="M38" s="8">
        <f t="shared" si="2"/>
        <v>9.389822580645161</v>
      </c>
    </row>
    <row r="39" spans="1:13" ht="12" customHeight="1" x14ac:dyDescent="0.25">
      <c r="A39" s="7" t="s">
        <v>23</v>
      </c>
      <c r="B39" s="7"/>
      <c r="C39" s="7"/>
      <c r="D39" s="8">
        <f>SUM(D6:D36)</f>
        <v>17.600000000000001</v>
      </c>
      <c r="E39" s="8"/>
      <c r="F39" s="8"/>
      <c r="G39" s="8"/>
      <c r="H39" s="8"/>
      <c r="I39" s="8"/>
      <c r="J39" s="8">
        <f>SUM(J6:J36)</f>
        <v>797.74</v>
      </c>
      <c r="K39" s="8">
        <f>SUM(K6:K36)</f>
        <v>7262.7</v>
      </c>
      <c r="L39" s="8">
        <f>SUM(L6:L36)</f>
        <v>151.83999999999995</v>
      </c>
      <c r="M39" s="8">
        <f>SUM(M6:M36)</f>
        <v>291.08449999999999</v>
      </c>
    </row>
    <row r="40" spans="1:13" ht="12" customHeight="1" x14ac:dyDescent="0.25">
      <c r="A40" s="7" t="s">
        <v>24</v>
      </c>
      <c r="B40" s="7"/>
      <c r="C40" s="7"/>
      <c r="D40" s="8"/>
      <c r="E40" s="8">
        <f>MAX(E6:E36)</f>
        <v>30.52</v>
      </c>
      <c r="F40" s="8">
        <f>MAX(F6:F36)</f>
        <v>20.64</v>
      </c>
      <c r="G40" s="8">
        <f>MAX(G6:G36)</f>
        <v>96.3</v>
      </c>
      <c r="H40" s="8"/>
      <c r="I40" s="8">
        <f>MAX(I6:I36)</f>
        <v>22.44</v>
      </c>
      <c r="J40" s="8">
        <f>MAX(J6:J36)</f>
        <v>32.049999999999997</v>
      </c>
      <c r="K40" s="8">
        <f>MAX(K6:K36)</f>
        <v>434.7</v>
      </c>
      <c r="L40" s="8">
        <f>MAX(L6:L36)</f>
        <v>7.74</v>
      </c>
      <c r="M40" s="8">
        <f>MAX(M6:M36)</f>
        <v>14.5</v>
      </c>
    </row>
    <row r="41" spans="1:13" ht="12" customHeight="1" x14ac:dyDescent="0.25">
      <c r="A41" s="7" t="s">
        <v>25</v>
      </c>
      <c r="B41" s="7"/>
      <c r="C41" s="7"/>
      <c r="D41" s="8"/>
      <c r="E41" s="8">
        <f>MIN(E6:E36)</f>
        <v>19.13</v>
      </c>
      <c r="F41" s="8">
        <f>MIN(F6:F36)</f>
        <v>6.1139999999999999</v>
      </c>
      <c r="G41" s="8">
        <f>MIN(G6:G36)</f>
        <v>39.03</v>
      </c>
      <c r="H41" s="8"/>
      <c r="I41" s="8">
        <f>MIN(I6:I36)</f>
        <v>16.98</v>
      </c>
      <c r="J41" s="8">
        <f>MIN(J6:J36)</f>
        <v>9.6300000000000008</v>
      </c>
      <c r="K41" s="8">
        <f>MIN(K6:K36)</f>
        <v>119.1</v>
      </c>
      <c r="L41" s="8">
        <f>MIN(L6:L36)</f>
        <v>1.4219999999999999</v>
      </c>
      <c r="M41" s="8">
        <f>MIN(M6:M36)</f>
        <v>3.0535000000000014</v>
      </c>
    </row>
    <row r="42" spans="1:13" ht="12" customHeight="1" x14ac:dyDescent="0.25">
      <c r="A42" s="7" t="s">
        <v>26</v>
      </c>
      <c r="B42" s="7"/>
      <c r="C42" s="7">
        <f>SUM(E38+F38)/2</f>
        <v>19.389822580645159</v>
      </c>
      <c r="D42" s="8"/>
      <c r="E42" s="8"/>
      <c r="F42" s="8"/>
      <c r="G42" s="8"/>
      <c r="H42" s="8"/>
      <c r="I42" s="12"/>
      <c r="J42" s="9"/>
      <c r="K42" s="8"/>
      <c r="L42" s="8"/>
      <c r="M42" s="10"/>
    </row>
    <row r="43" spans="1:13" ht="12" customHeight="1" x14ac:dyDescent="0.25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" customHeight="1" x14ac:dyDescent="0.25">
      <c r="A44" s="3" t="s">
        <v>27</v>
      </c>
      <c r="B44" s="3"/>
      <c r="C44" s="3"/>
      <c r="D44" s="4"/>
      <c r="E44" s="4"/>
      <c r="F44" s="4"/>
      <c r="G44" s="4"/>
      <c r="H44" s="4"/>
      <c r="I44" s="11"/>
      <c r="J44" s="5"/>
      <c r="K44" s="4"/>
      <c r="L44" s="4"/>
      <c r="M44" s="1"/>
    </row>
    <row r="45" spans="1:13" ht="12" customHeight="1" x14ac:dyDescent="0.25">
      <c r="A45" s="3"/>
      <c r="B45" s="3"/>
      <c r="C45" s="3"/>
      <c r="D45" s="4"/>
      <c r="E45" s="4"/>
      <c r="F45" s="4"/>
      <c r="G45" s="4"/>
      <c r="H45" s="4"/>
      <c r="I45" s="11"/>
      <c r="J45" s="5"/>
      <c r="K45" s="4"/>
      <c r="L45" s="4"/>
      <c r="M45" s="1"/>
    </row>
    <row r="46" spans="1:13" ht="12" customHeight="1" x14ac:dyDescent="0.25">
      <c r="A46" s="3" t="s">
        <v>0</v>
      </c>
      <c r="B46" s="3" t="s">
        <v>1</v>
      </c>
      <c r="C46" s="3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/>
      <c r="I46" s="3" t="s">
        <v>7</v>
      </c>
      <c r="J46" s="3" t="s">
        <v>8</v>
      </c>
      <c r="K46" s="4" t="s">
        <v>8</v>
      </c>
      <c r="L46" s="4" t="s">
        <v>8</v>
      </c>
      <c r="M46" s="6" t="s">
        <v>9</v>
      </c>
    </row>
    <row r="47" spans="1:13" ht="12" customHeight="1" x14ac:dyDescent="0.25">
      <c r="A47" s="3"/>
      <c r="B47" s="3"/>
      <c r="C47" s="3"/>
      <c r="D47" s="4"/>
      <c r="E47" s="4" t="s">
        <v>10</v>
      </c>
      <c r="F47" s="4" t="s">
        <v>10</v>
      </c>
      <c r="G47" s="4" t="s">
        <v>11</v>
      </c>
      <c r="H47" s="4"/>
      <c r="I47" s="3" t="s">
        <v>10</v>
      </c>
      <c r="J47" s="3" t="s">
        <v>12</v>
      </c>
      <c r="K47" s="4" t="s">
        <v>13</v>
      </c>
      <c r="L47" s="4" t="s">
        <v>14</v>
      </c>
      <c r="M47" s="6" t="s">
        <v>15</v>
      </c>
    </row>
    <row r="48" spans="1:13" ht="12" customHeight="1" x14ac:dyDescent="0.25">
      <c r="A48" s="3"/>
      <c r="B48" s="3"/>
      <c r="C48" s="3"/>
      <c r="D48" s="4" t="s">
        <v>16</v>
      </c>
      <c r="E48" s="4" t="s">
        <v>17</v>
      </c>
      <c r="F48" s="4" t="s">
        <v>17</v>
      </c>
      <c r="G48" s="4" t="s">
        <v>18</v>
      </c>
      <c r="H48" s="4"/>
      <c r="I48" s="11"/>
      <c r="J48" s="3" t="s">
        <v>19</v>
      </c>
      <c r="K48" s="4" t="s">
        <v>20</v>
      </c>
      <c r="L48" s="4" t="s">
        <v>16</v>
      </c>
      <c r="M48" s="6" t="s">
        <v>21</v>
      </c>
    </row>
    <row r="49" spans="1:13" ht="12" customHeight="1" x14ac:dyDescent="0.25">
      <c r="A49" s="11">
        <v>1</v>
      </c>
      <c r="B49" s="11">
        <v>2</v>
      </c>
      <c r="C49" s="11">
        <v>2024</v>
      </c>
      <c r="D49" s="12">
        <v>0</v>
      </c>
      <c r="E49" s="12">
        <v>22.75</v>
      </c>
      <c r="F49" s="12">
        <v>9.98</v>
      </c>
      <c r="G49" s="12">
        <v>54.07</v>
      </c>
      <c r="H49" s="12"/>
      <c r="I49" s="12">
        <v>20.63</v>
      </c>
      <c r="J49" s="12">
        <v>20.170000000000002</v>
      </c>
      <c r="K49" s="12">
        <v>200.7</v>
      </c>
      <c r="L49" s="12">
        <v>3.7330000000000001</v>
      </c>
      <c r="M49" s="13">
        <f t="shared" ref="M49:M77" si="3">IF((E49+F49)/2-10&lt;=0,0,(E49+F49)/2-10)</f>
        <v>6.365000000000002</v>
      </c>
    </row>
    <row r="50" spans="1:13" ht="12" customHeight="1" x14ac:dyDescent="0.25">
      <c r="A50" s="11">
        <v>2</v>
      </c>
      <c r="B50" s="11">
        <v>2</v>
      </c>
      <c r="C50" s="11">
        <v>2024</v>
      </c>
      <c r="D50" s="12">
        <v>13.6</v>
      </c>
      <c r="E50" s="12">
        <v>24.3</v>
      </c>
      <c r="F50" s="12">
        <v>13.34</v>
      </c>
      <c r="G50" s="12">
        <v>49.98</v>
      </c>
      <c r="H50" s="12"/>
      <c r="I50" s="12">
        <v>20.62</v>
      </c>
      <c r="J50" s="12">
        <v>12.79</v>
      </c>
      <c r="K50" s="12">
        <v>310.3</v>
      </c>
      <c r="L50" s="12">
        <v>2.8359999999999999</v>
      </c>
      <c r="M50" s="13">
        <f t="shared" si="3"/>
        <v>8.82</v>
      </c>
    </row>
    <row r="51" spans="1:13" ht="12" customHeight="1" x14ac:dyDescent="0.25">
      <c r="A51" s="11">
        <v>3</v>
      </c>
      <c r="B51" s="11">
        <v>2</v>
      </c>
      <c r="C51" s="11">
        <v>2024</v>
      </c>
      <c r="D51" s="12">
        <v>4.4000000000000004</v>
      </c>
      <c r="E51" s="12">
        <v>22.12</v>
      </c>
      <c r="F51" s="12">
        <v>12.05</v>
      </c>
      <c r="G51" s="12">
        <v>46.75</v>
      </c>
      <c r="H51" s="12"/>
      <c r="I51" s="12">
        <v>18.350000000000001</v>
      </c>
      <c r="J51" s="12">
        <v>21.17</v>
      </c>
      <c r="K51" s="12">
        <v>190.2</v>
      </c>
      <c r="L51" s="12">
        <v>3.7570000000000001</v>
      </c>
      <c r="M51" s="13">
        <f t="shared" si="3"/>
        <v>7.0850000000000009</v>
      </c>
    </row>
    <row r="52" spans="1:13" ht="12" customHeight="1" x14ac:dyDescent="0.25">
      <c r="A52" s="11">
        <v>4</v>
      </c>
      <c r="B52" s="11">
        <v>2</v>
      </c>
      <c r="C52" s="11">
        <v>2024</v>
      </c>
      <c r="D52" s="12">
        <v>0</v>
      </c>
      <c r="E52" s="12">
        <v>24.66</v>
      </c>
      <c r="F52" s="12">
        <v>2.4369999999999998</v>
      </c>
      <c r="G52" s="12">
        <v>58.49</v>
      </c>
      <c r="H52" s="12"/>
      <c r="I52" s="12">
        <v>16.68</v>
      </c>
      <c r="J52" s="12">
        <v>28.44</v>
      </c>
      <c r="K52" s="12">
        <v>235.6</v>
      </c>
      <c r="L52" s="12">
        <v>5.4690000000000003</v>
      </c>
      <c r="M52" s="13">
        <f t="shared" si="3"/>
        <v>3.5485000000000007</v>
      </c>
    </row>
    <row r="53" spans="1:13" ht="12" customHeight="1" x14ac:dyDescent="0.25">
      <c r="A53" s="11">
        <v>5</v>
      </c>
      <c r="B53" s="11">
        <v>2</v>
      </c>
      <c r="C53" s="11">
        <v>2024</v>
      </c>
      <c r="D53" s="12">
        <v>0</v>
      </c>
      <c r="E53" s="12">
        <v>24.8</v>
      </c>
      <c r="F53" s="12">
        <v>10.33</v>
      </c>
      <c r="G53" s="12">
        <v>46.98</v>
      </c>
      <c r="H53" s="12"/>
      <c r="I53" s="12">
        <v>18.2</v>
      </c>
      <c r="J53" s="12">
        <v>28.07</v>
      </c>
      <c r="K53" s="12">
        <v>259.10000000000002</v>
      </c>
      <c r="L53" s="12">
        <v>5.0679999999999996</v>
      </c>
      <c r="M53" s="13">
        <f t="shared" si="3"/>
        <v>7.5650000000000013</v>
      </c>
    </row>
    <row r="54" spans="1:13" ht="12" customHeight="1" x14ac:dyDescent="0.25">
      <c r="A54" s="11">
        <v>6</v>
      </c>
      <c r="B54" s="11">
        <v>2</v>
      </c>
      <c r="C54" s="11">
        <v>2024</v>
      </c>
      <c r="D54" s="12">
        <v>0</v>
      </c>
      <c r="E54" s="12">
        <v>30.02</v>
      </c>
      <c r="F54" s="12">
        <v>16.48</v>
      </c>
      <c r="G54" s="12">
        <v>55.92</v>
      </c>
      <c r="H54" s="12"/>
      <c r="I54" s="12">
        <v>19.329999999999998</v>
      </c>
      <c r="J54" s="12">
        <v>27.61</v>
      </c>
      <c r="K54" s="12">
        <v>283.39999999999998</v>
      </c>
      <c r="L54" s="12">
        <v>6.399</v>
      </c>
      <c r="M54" s="13">
        <f t="shared" si="3"/>
        <v>13.25</v>
      </c>
    </row>
    <row r="55" spans="1:13" ht="12" customHeight="1" x14ac:dyDescent="0.25">
      <c r="A55" s="11">
        <v>7</v>
      </c>
      <c r="B55" s="11">
        <v>2</v>
      </c>
      <c r="C55" s="11">
        <v>2024</v>
      </c>
      <c r="D55" s="12">
        <v>0</v>
      </c>
      <c r="E55" s="12">
        <v>28.94</v>
      </c>
      <c r="F55" s="12">
        <v>15.13</v>
      </c>
      <c r="G55" s="12">
        <v>64.680000000000007</v>
      </c>
      <c r="H55" s="12"/>
      <c r="I55" s="12">
        <v>19.95</v>
      </c>
      <c r="J55" s="12">
        <v>24.4</v>
      </c>
      <c r="K55" s="12">
        <v>142.80000000000001</v>
      </c>
      <c r="L55" s="12">
        <v>4.3890000000000002</v>
      </c>
      <c r="M55" s="13">
        <f t="shared" si="3"/>
        <v>12.035</v>
      </c>
    </row>
    <row r="56" spans="1:13" ht="12" customHeight="1" x14ac:dyDescent="0.25">
      <c r="A56" s="11">
        <v>8</v>
      </c>
      <c r="B56" s="11">
        <v>2</v>
      </c>
      <c r="C56" s="11">
        <v>2024</v>
      </c>
      <c r="D56" s="12">
        <v>0.8</v>
      </c>
      <c r="E56" s="12">
        <v>26.22</v>
      </c>
      <c r="F56" s="12">
        <v>10.73</v>
      </c>
      <c r="G56" s="12">
        <v>68.41</v>
      </c>
      <c r="H56" s="12"/>
      <c r="I56" s="12">
        <v>19.850000000000001</v>
      </c>
      <c r="J56" s="12">
        <v>16.88</v>
      </c>
      <c r="K56" s="12">
        <v>187.3</v>
      </c>
      <c r="L56" s="12">
        <v>2.9380000000000002</v>
      </c>
      <c r="M56" s="13">
        <f t="shared" si="3"/>
        <v>8.4750000000000014</v>
      </c>
    </row>
    <row r="57" spans="1:13" ht="12" customHeight="1" x14ac:dyDescent="0.25">
      <c r="A57" s="11">
        <v>9</v>
      </c>
      <c r="B57" s="11">
        <v>2</v>
      </c>
      <c r="C57" s="11">
        <v>2024</v>
      </c>
      <c r="D57" s="12">
        <v>0</v>
      </c>
      <c r="E57" s="12">
        <v>22.22</v>
      </c>
      <c r="F57" s="12">
        <v>13.66</v>
      </c>
      <c r="G57" s="12">
        <v>50.28</v>
      </c>
      <c r="H57" s="12"/>
      <c r="I57" s="12">
        <v>19.72</v>
      </c>
      <c r="J57" s="12">
        <v>22.12</v>
      </c>
      <c r="K57" s="12">
        <v>209.7</v>
      </c>
      <c r="L57" s="12">
        <v>3.7650000000000001</v>
      </c>
      <c r="M57" s="13">
        <f t="shared" si="3"/>
        <v>7.9399999999999977</v>
      </c>
    </row>
    <row r="58" spans="1:13" ht="12" customHeight="1" x14ac:dyDescent="0.25">
      <c r="A58" s="11">
        <v>10</v>
      </c>
      <c r="B58" s="11">
        <v>2</v>
      </c>
      <c r="C58" s="11">
        <v>2024</v>
      </c>
      <c r="D58" s="12">
        <v>0.6</v>
      </c>
      <c r="E58" s="12">
        <v>27.48</v>
      </c>
      <c r="F58" s="12">
        <v>12.77</v>
      </c>
      <c r="G58" s="12">
        <v>44.8</v>
      </c>
      <c r="H58" s="12"/>
      <c r="I58" s="12">
        <v>19.3</v>
      </c>
      <c r="J58" s="12">
        <v>26.63</v>
      </c>
      <c r="K58" s="12">
        <v>288.60000000000002</v>
      </c>
      <c r="L58" s="12">
        <v>5.8010000000000002</v>
      </c>
      <c r="M58" s="13">
        <f t="shared" si="3"/>
        <v>10.125</v>
      </c>
    </row>
    <row r="59" spans="1:13" ht="12" customHeight="1" x14ac:dyDescent="0.25">
      <c r="A59" s="11">
        <v>11</v>
      </c>
      <c r="B59" s="11">
        <v>2</v>
      </c>
      <c r="C59" s="11">
        <v>2024</v>
      </c>
      <c r="D59" s="12">
        <v>0</v>
      </c>
      <c r="E59" s="12">
        <v>18.61</v>
      </c>
      <c r="F59" s="12">
        <v>10.72</v>
      </c>
      <c r="G59" s="12">
        <v>57.53</v>
      </c>
      <c r="H59" s="12"/>
      <c r="I59" s="12">
        <v>19.2</v>
      </c>
      <c r="J59" s="12">
        <v>27.87</v>
      </c>
      <c r="K59" s="12">
        <v>220.5</v>
      </c>
      <c r="L59" s="12">
        <v>4.3470000000000004</v>
      </c>
      <c r="M59" s="13">
        <f t="shared" si="3"/>
        <v>4.6649999999999991</v>
      </c>
    </row>
    <row r="60" spans="1:13" ht="12" customHeight="1" x14ac:dyDescent="0.25">
      <c r="A60" s="11">
        <v>12</v>
      </c>
      <c r="B60" s="11">
        <v>2</v>
      </c>
      <c r="C60" s="11">
        <v>2024</v>
      </c>
      <c r="D60" s="12">
        <v>0</v>
      </c>
      <c r="E60" s="12">
        <v>24.48</v>
      </c>
      <c r="F60" s="12">
        <v>3.1219999999999999</v>
      </c>
      <c r="G60" s="12">
        <v>62.91</v>
      </c>
      <c r="H60" s="12"/>
      <c r="I60" s="12">
        <v>17.649999999999999</v>
      </c>
      <c r="J60" s="12">
        <v>26.66</v>
      </c>
      <c r="K60" s="12">
        <v>183.7</v>
      </c>
      <c r="L60" s="12">
        <v>4.5380000000000003</v>
      </c>
      <c r="M60" s="13">
        <f t="shared" si="3"/>
        <v>3.8010000000000002</v>
      </c>
    </row>
    <row r="61" spans="1:13" ht="12" customHeight="1" x14ac:dyDescent="0.25">
      <c r="A61" s="11">
        <v>13</v>
      </c>
      <c r="B61" s="11">
        <v>2</v>
      </c>
      <c r="C61" s="11">
        <v>2024</v>
      </c>
      <c r="D61" s="12">
        <v>0</v>
      </c>
      <c r="E61" s="12">
        <v>23.38</v>
      </c>
      <c r="F61" s="12">
        <v>9.6199999999999992</v>
      </c>
      <c r="G61" s="12">
        <v>64.819999999999993</v>
      </c>
      <c r="H61" s="12"/>
      <c r="I61" s="12">
        <v>19.23</v>
      </c>
      <c r="J61" s="12">
        <v>26.91</v>
      </c>
      <c r="K61" s="12">
        <v>185.6</v>
      </c>
      <c r="L61" s="12">
        <v>4.4219999999999997</v>
      </c>
      <c r="M61" s="13">
        <f t="shared" si="3"/>
        <v>6.5</v>
      </c>
    </row>
    <row r="62" spans="1:13" ht="12" customHeight="1" x14ac:dyDescent="0.25">
      <c r="A62" s="11">
        <v>14</v>
      </c>
      <c r="B62" s="11">
        <v>2</v>
      </c>
      <c r="C62" s="11">
        <v>2024</v>
      </c>
      <c r="D62" s="12">
        <v>0</v>
      </c>
      <c r="E62" s="12">
        <v>24.86</v>
      </c>
      <c r="F62" s="12">
        <v>8.4700000000000006</v>
      </c>
      <c r="G62" s="12">
        <v>41.1</v>
      </c>
      <c r="H62" s="12"/>
      <c r="I62" s="12">
        <v>19.25</v>
      </c>
      <c r="J62" s="12">
        <v>27.23</v>
      </c>
      <c r="K62" s="12">
        <v>328.6</v>
      </c>
      <c r="L62" s="12">
        <v>5.4139999999999997</v>
      </c>
      <c r="M62" s="13">
        <f t="shared" si="3"/>
        <v>6.6649999999999991</v>
      </c>
    </row>
    <row r="63" spans="1:13" ht="12" customHeight="1" x14ac:dyDescent="0.25">
      <c r="A63" s="11">
        <v>15</v>
      </c>
      <c r="B63" s="11">
        <v>2</v>
      </c>
      <c r="C63" s="11">
        <v>2024</v>
      </c>
      <c r="D63" s="12">
        <v>0</v>
      </c>
      <c r="E63" s="12">
        <v>27.83</v>
      </c>
      <c r="F63" s="12">
        <v>16.11</v>
      </c>
      <c r="G63" s="12">
        <v>78.099999999999994</v>
      </c>
      <c r="H63" s="12"/>
      <c r="I63" s="12">
        <v>19.809999999999999</v>
      </c>
      <c r="J63" s="12">
        <v>25.91</v>
      </c>
      <c r="K63" s="12">
        <v>299.10000000000002</v>
      </c>
      <c r="L63" s="12">
        <v>5.7839999999999998</v>
      </c>
      <c r="M63" s="13">
        <f t="shared" si="3"/>
        <v>11.969999999999999</v>
      </c>
    </row>
    <row r="64" spans="1:13" ht="12" customHeight="1" x14ac:dyDescent="0.25">
      <c r="A64" s="11">
        <v>16</v>
      </c>
      <c r="B64" s="11">
        <v>2</v>
      </c>
      <c r="C64" s="11">
        <v>2024</v>
      </c>
      <c r="D64" s="12">
        <v>0</v>
      </c>
      <c r="E64" s="12">
        <v>22.93</v>
      </c>
      <c r="F64" s="12">
        <v>14.89</v>
      </c>
      <c r="G64" s="12">
        <v>75.599999999999994</v>
      </c>
      <c r="H64" s="12"/>
      <c r="I64" s="12">
        <v>20.79</v>
      </c>
      <c r="J64" s="12">
        <v>24.11</v>
      </c>
      <c r="K64" s="12">
        <v>148.30000000000001</v>
      </c>
      <c r="L64" s="12">
        <v>3.9060000000000001</v>
      </c>
      <c r="M64" s="13">
        <f t="shared" si="3"/>
        <v>8.91</v>
      </c>
    </row>
    <row r="65" spans="1:13" ht="12" customHeight="1" x14ac:dyDescent="0.25">
      <c r="A65" s="11">
        <v>17</v>
      </c>
      <c r="B65" s="11">
        <v>2</v>
      </c>
      <c r="C65" s="11">
        <v>2024</v>
      </c>
      <c r="D65" s="12">
        <v>0</v>
      </c>
      <c r="E65" s="12">
        <v>26.74</v>
      </c>
      <c r="F65" s="12">
        <v>12.99</v>
      </c>
      <c r="G65" s="12">
        <v>73</v>
      </c>
      <c r="H65" s="12"/>
      <c r="I65" s="12">
        <v>20.67</v>
      </c>
      <c r="J65" s="12">
        <v>23.69</v>
      </c>
      <c r="K65" s="12">
        <v>123.7</v>
      </c>
      <c r="L65" s="12">
        <v>3.8849999999999998</v>
      </c>
      <c r="M65" s="13">
        <f t="shared" si="3"/>
        <v>9.8649999999999984</v>
      </c>
    </row>
    <row r="66" spans="1:13" ht="12" customHeight="1" x14ac:dyDescent="0.25">
      <c r="A66" s="11">
        <v>18</v>
      </c>
      <c r="B66" s="11">
        <v>2</v>
      </c>
      <c r="C66" s="11">
        <v>2024</v>
      </c>
      <c r="D66" s="12">
        <v>0</v>
      </c>
      <c r="E66" s="12">
        <v>24.53</v>
      </c>
      <c r="F66" s="12">
        <v>12.24</v>
      </c>
      <c r="G66" s="12">
        <v>48.13</v>
      </c>
      <c r="H66" s="12"/>
      <c r="I66" s="12">
        <v>20.55</v>
      </c>
      <c r="J66" s="12">
        <v>25.63</v>
      </c>
      <c r="K66" s="12">
        <v>277.39999999999998</v>
      </c>
      <c r="L66" s="12">
        <v>4.8129999999999997</v>
      </c>
      <c r="M66" s="13">
        <f t="shared" si="3"/>
        <v>8.3850000000000016</v>
      </c>
    </row>
    <row r="67" spans="1:13" ht="12" customHeight="1" x14ac:dyDescent="0.25">
      <c r="A67" s="11">
        <v>19</v>
      </c>
      <c r="B67" s="11">
        <v>2</v>
      </c>
      <c r="C67" s="11">
        <v>2024</v>
      </c>
      <c r="D67" s="12">
        <v>0</v>
      </c>
      <c r="E67" s="12">
        <v>27.25</v>
      </c>
      <c r="F67" s="12">
        <v>15.38</v>
      </c>
      <c r="G67" s="12">
        <v>73.599999999999994</v>
      </c>
      <c r="H67" s="12"/>
      <c r="I67" s="12">
        <v>20.63</v>
      </c>
      <c r="J67" s="12">
        <v>17.510000000000002</v>
      </c>
      <c r="K67" s="12">
        <v>340</v>
      </c>
      <c r="L67" s="12">
        <v>4.2690000000000001</v>
      </c>
      <c r="M67" s="13">
        <f t="shared" si="3"/>
        <v>11.315000000000001</v>
      </c>
    </row>
    <row r="68" spans="1:13" ht="12" customHeight="1" x14ac:dyDescent="0.25">
      <c r="A68" s="11">
        <v>20</v>
      </c>
      <c r="B68" s="11">
        <v>2</v>
      </c>
      <c r="C68" s="11">
        <v>2024</v>
      </c>
      <c r="D68" s="12">
        <v>0</v>
      </c>
      <c r="E68" s="12">
        <v>17.63</v>
      </c>
      <c r="F68" s="12">
        <v>10.66</v>
      </c>
      <c r="G68" s="12">
        <v>62.83</v>
      </c>
      <c r="H68" s="12"/>
      <c r="I68" s="12">
        <v>20.5</v>
      </c>
      <c r="J68" s="12">
        <v>13.55</v>
      </c>
      <c r="K68" s="12">
        <v>118</v>
      </c>
      <c r="L68" s="12">
        <v>2.2469999999999999</v>
      </c>
      <c r="M68" s="13">
        <f t="shared" si="3"/>
        <v>4.1449999999999996</v>
      </c>
    </row>
    <row r="69" spans="1:13" ht="12" customHeight="1" x14ac:dyDescent="0.25">
      <c r="A69" s="11">
        <v>21</v>
      </c>
      <c r="B69" s="11">
        <v>2</v>
      </c>
      <c r="C69" s="11">
        <v>2024</v>
      </c>
      <c r="D69" s="12">
        <v>0</v>
      </c>
      <c r="E69" s="12">
        <v>19.72</v>
      </c>
      <c r="F69" s="12">
        <v>3.8940000000000001</v>
      </c>
      <c r="G69" s="12">
        <v>71.599999999999994</v>
      </c>
      <c r="H69" s="12"/>
      <c r="I69" s="12">
        <v>18.23</v>
      </c>
      <c r="J69" s="12">
        <v>23.41</v>
      </c>
      <c r="K69" s="12">
        <v>140.4</v>
      </c>
      <c r="L69" s="12">
        <v>3.4950000000000001</v>
      </c>
      <c r="M69" s="13">
        <f t="shared" si="3"/>
        <v>1.8069999999999986</v>
      </c>
    </row>
    <row r="70" spans="1:13" ht="12" customHeight="1" x14ac:dyDescent="0.25">
      <c r="A70" s="11">
        <v>22</v>
      </c>
      <c r="B70" s="11">
        <v>2</v>
      </c>
      <c r="C70" s="11">
        <v>2024</v>
      </c>
      <c r="D70" s="12">
        <v>0</v>
      </c>
      <c r="E70" s="12">
        <v>25.31</v>
      </c>
      <c r="F70" s="12">
        <v>4.6379999999999999</v>
      </c>
      <c r="G70" s="12">
        <v>59</v>
      </c>
      <c r="H70" s="12"/>
      <c r="I70" s="12">
        <v>17.91</v>
      </c>
      <c r="J70" s="12">
        <v>21.36</v>
      </c>
      <c r="K70" s="12">
        <v>226.2</v>
      </c>
      <c r="L70" s="12">
        <v>4.1420000000000003</v>
      </c>
      <c r="M70" s="13">
        <f t="shared" si="3"/>
        <v>4.9740000000000002</v>
      </c>
    </row>
    <row r="71" spans="1:13" ht="12" customHeight="1" x14ac:dyDescent="0.25">
      <c r="A71" s="11">
        <v>23</v>
      </c>
      <c r="B71" s="11">
        <v>2</v>
      </c>
      <c r="C71" s="11">
        <v>2024</v>
      </c>
      <c r="D71" s="12">
        <v>0</v>
      </c>
      <c r="E71" s="12">
        <v>24.6</v>
      </c>
      <c r="F71" s="12">
        <v>17.68</v>
      </c>
      <c r="G71" s="12">
        <v>49.01</v>
      </c>
      <c r="H71" s="12"/>
      <c r="I71" s="12">
        <v>19.649999999999999</v>
      </c>
      <c r="J71" s="12">
        <v>22.57</v>
      </c>
      <c r="K71" s="12">
        <v>219.1</v>
      </c>
      <c r="L71" s="12">
        <v>4.3159999999999998</v>
      </c>
      <c r="M71" s="13">
        <f t="shared" si="3"/>
        <v>11.14</v>
      </c>
    </row>
    <row r="72" spans="1:13" ht="12" customHeight="1" x14ac:dyDescent="0.25">
      <c r="A72" s="11">
        <v>24</v>
      </c>
      <c r="B72" s="11">
        <v>2</v>
      </c>
      <c r="C72" s="11">
        <v>2024</v>
      </c>
      <c r="D72" s="12">
        <v>1.6</v>
      </c>
      <c r="E72" s="12">
        <v>27.86</v>
      </c>
      <c r="F72" s="12">
        <v>14.73</v>
      </c>
      <c r="G72" s="12">
        <v>69.92</v>
      </c>
      <c r="H72" s="12"/>
      <c r="I72" s="12">
        <v>19.670000000000002</v>
      </c>
      <c r="J72" s="12">
        <v>16.73</v>
      </c>
      <c r="K72" s="12">
        <v>319.39999999999998</v>
      </c>
      <c r="L72" s="12">
        <v>3.9750000000000001</v>
      </c>
      <c r="M72" s="13">
        <f t="shared" si="3"/>
        <v>11.295000000000002</v>
      </c>
    </row>
    <row r="73" spans="1:13" ht="12" customHeight="1" x14ac:dyDescent="0.25">
      <c r="A73" s="11">
        <v>25</v>
      </c>
      <c r="B73" s="11">
        <v>2</v>
      </c>
      <c r="C73" s="11">
        <v>2024</v>
      </c>
      <c r="D73" s="12">
        <v>0</v>
      </c>
      <c r="E73" s="12">
        <v>19.21</v>
      </c>
      <c r="F73" s="12">
        <v>15.98</v>
      </c>
      <c r="G73" s="12">
        <v>70.3</v>
      </c>
      <c r="H73" s="12"/>
      <c r="I73" s="12">
        <v>20.239999999999998</v>
      </c>
      <c r="J73" s="12">
        <v>7.5</v>
      </c>
      <c r="K73" s="12">
        <v>87.4</v>
      </c>
      <c r="L73" s="12">
        <v>1.32</v>
      </c>
      <c r="M73" s="13">
        <f t="shared" si="3"/>
        <v>7.5949999999999989</v>
      </c>
    </row>
    <row r="74" spans="1:13" ht="12" customHeight="1" x14ac:dyDescent="0.25">
      <c r="A74" s="11">
        <v>26</v>
      </c>
      <c r="B74" s="11">
        <v>2</v>
      </c>
      <c r="C74" s="11">
        <v>2024</v>
      </c>
      <c r="D74" s="12">
        <v>0</v>
      </c>
      <c r="E74" s="12">
        <v>24.4</v>
      </c>
      <c r="F74" s="12">
        <v>8.76</v>
      </c>
      <c r="G74" s="12">
        <v>65.84</v>
      </c>
      <c r="H74" s="12"/>
      <c r="I74" s="12">
        <v>18.43</v>
      </c>
      <c r="J74" s="12">
        <v>24.6</v>
      </c>
      <c r="K74" s="12">
        <v>248.5</v>
      </c>
      <c r="L74" s="12">
        <v>4.4139999999999997</v>
      </c>
      <c r="M74" s="13">
        <f t="shared" si="3"/>
        <v>6.5799999999999983</v>
      </c>
    </row>
    <row r="75" spans="1:13" ht="12" customHeight="1" x14ac:dyDescent="0.25">
      <c r="A75" s="11">
        <v>27</v>
      </c>
      <c r="B75" s="11">
        <v>2</v>
      </c>
      <c r="C75" s="11">
        <v>2024</v>
      </c>
      <c r="D75" s="12">
        <v>0</v>
      </c>
      <c r="E75" s="12">
        <v>21.99</v>
      </c>
      <c r="F75" s="12">
        <v>9.4499999999999993</v>
      </c>
      <c r="G75" s="12">
        <v>77.599999999999994</v>
      </c>
      <c r="H75" s="12"/>
      <c r="I75" s="12">
        <v>19.05</v>
      </c>
      <c r="J75" s="12">
        <v>16.7</v>
      </c>
      <c r="K75" s="12">
        <v>98.8</v>
      </c>
      <c r="L75" s="12">
        <v>2.8069999999999999</v>
      </c>
      <c r="M75" s="13">
        <f t="shared" si="3"/>
        <v>5.7199999999999989</v>
      </c>
    </row>
    <row r="76" spans="1:13" ht="12" customHeight="1" x14ac:dyDescent="0.25">
      <c r="A76" s="11">
        <v>28</v>
      </c>
      <c r="B76" s="11">
        <v>2</v>
      </c>
      <c r="C76" s="11">
        <v>2024</v>
      </c>
      <c r="D76" s="12">
        <v>0</v>
      </c>
      <c r="E76" s="12">
        <v>22.12</v>
      </c>
      <c r="F76" s="12">
        <v>12.25</v>
      </c>
      <c r="G76" s="12">
        <v>88</v>
      </c>
      <c r="H76" s="12"/>
      <c r="I76" s="12">
        <v>19.489999999999998</v>
      </c>
      <c r="J76" s="12">
        <v>19.98</v>
      </c>
      <c r="K76" s="12">
        <v>328</v>
      </c>
      <c r="L76" s="12">
        <v>3.2730000000000001</v>
      </c>
      <c r="M76" s="13">
        <f t="shared" si="3"/>
        <v>7.1850000000000023</v>
      </c>
    </row>
    <row r="77" spans="1:13" ht="12" customHeight="1" x14ac:dyDescent="0.25">
      <c r="A77" s="11">
        <v>29</v>
      </c>
      <c r="B77" s="11">
        <v>2</v>
      </c>
      <c r="C77" s="11">
        <v>2024</v>
      </c>
      <c r="D77" s="12">
        <v>0</v>
      </c>
      <c r="E77" s="12">
        <v>20.71</v>
      </c>
      <c r="F77" s="12">
        <v>10.6</v>
      </c>
      <c r="G77" s="12">
        <v>78.8</v>
      </c>
      <c r="H77" s="12"/>
      <c r="I77" s="12">
        <v>19.05</v>
      </c>
      <c r="J77" s="12">
        <v>20.58</v>
      </c>
      <c r="K77" s="12">
        <v>121.1</v>
      </c>
      <c r="L77" s="12">
        <v>3.0710000000000002</v>
      </c>
      <c r="M77" s="13">
        <f t="shared" si="3"/>
        <v>5.6550000000000011</v>
      </c>
    </row>
    <row r="78" spans="1:13" ht="12" customHeight="1" x14ac:dyDescent="0.25">
      <c r="A78" s="11"/>
      <c r="B78" s="11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3"/>
    </row>
    <row r="79" spans="1:13" ht="12" customHeight="1" x14ac:dyDescent="0.25">
      <c r="A79" s="7" t="s">
        <v>22</v>
      </c>
      <c r="B79" s="7"/>
      <c r="C79" s="7"/>
      <c r="D79" s="8"/>
      <c r="E79" s="8">
        <f>AVERAGE(E49:E77)</f>
        <v>24.057586206896556</v>
      </c>
      <c r="F79" s="8">
        <f t="shared" ref="F79:G79" si="4">AVERAGE(F49:F77)</f>
        <v>11.347965517241381</v>
      </c>
      <c r="G79" s="8">
        <f t="shared" si="4"/>
        <v>62.34655172413791</v>
      </c>
      <c r="H79" s="8"/>
      <c r="I79" s="8">
        <f t="shared" ref="I79:M79" si="5">AVERAGE(I49:I77)</f>
        <v>19.401034482758622</v>
      </c>
      <c r="J79" s="8">
        <f t="shared" si="5"/>
        <v>22.095862068965527</v>
      </c>
      <c r="K79" s="8">
        <f t="shared" si="5"/>
        <v>217.98275862068965</v>
      </c>
      <c r="L79" s="8">
        <f t="shared" si="5"/>
        <v>4.0894137931034491</v>
      </c>
      <c r="M79" s="8">
        <f t="shared" si="5"/>
        <v>7.7027758620689672</v>
      </c>
    </row>
    <row r="80" spans="1:13" ht="12" customHeight="1" x14ac:dyDescent="0.25">
      <c r="A80" s="7" t="s">
        <v>23</v>
      </c>
      <c r="B80" s="7"/>
      <c r="C80" s="7"/>
      <c r="D80" s="8">
        <f>SUM(D49:D77)</f>
        <v>21.000000000000004</v>
      </c>
      <c r="E80" s="8"/>
      <c r="F80" s="8"/>
      <c r="G80" s="8"/>
      <c r="H80" s="8"/>
      <c r="I80" s="8"/>
      <c r="J80" s="8">
        <f t="shared" ref="J80:M80" si="6">SUM(J49:J77)</f>
        <v>640.78000000000031</v>
      </c>
      <c r="K80" s="8">
        <f t="shared" si="6"/>
        <v>6321.5</v>
      </c>
      <c r="L80" s="8">
        <f t="shared" si="6"/>
        <v>118.59300000000002</v>
      </c>
      <c r="M80" s="8">
        <f t="shared" si="6"/>
        <v>223.38050000000004</v>
      </c>
    </row>
    <row r="81" spans="1:13" ht="12" customHeight="1" x14ac:dyDescent="0.25">
      <c r="A81" s="7" t="s">
        <v>24</v>
      </c>
      <c r="B81" s="7"/>
      <c r="C81" s="7"/>
      <c r="D81" s="8"/>
      <c r="E81" s="8">
        <f>MAX(E49:E77)</f>
        <v>30.02</v>
      </c>
      <c r="F81" s="8">
        <f t="shared" ref="F81:G81" si="7">MAX(F49:F77)</f>
        <v>17.68</v>
      </c>
      <c r="G81" s="8">
        <f t="shared" si="7"/>
        <v>88</v>
      </c>
      <c r="H81" s="8"/>
      <c r="I81" s="8">
        <f t="shared" ref="I81:M81" si="8">MAX(I49:I77)</f>
        <v>20.79</v>
      </c>
      <c r="J81" s="8">
        <f t="shared" si="8"/>
        <v>28.44</v>
      </c>
      <c r="K81" s="8">
        <f t="shared" si="8"/>
        <v>340</v>
      </c>
      <c r="L81" s="8">
        <f t="shared" si="8"/>
        <v>6.399</v>
      </c>
      <c r="M81" s="8">
        <f t="shared" si="8"/>
        <v>13.25</v>
      </c>
    </row>
    <row r="82" spans="1:13" ht="12" customHeight="1" x14ac:dyDescent="0.25">
      <c r="A82" s="7" t="s">
        <v>25</v>
      </c>
      <c r="B82" s="7"/>
      <c r="C82" s="7"/>
      <c r="D82" s="8"/>
      <c r="E82" s="8">
        <f>MIN(E49:E77)</f>
        <v>17.63</v>
      </c>
      <c r="F82" s="8">
        <f t="shared" ref="F82:G82" si="9">MIN(F49:F77)</f>
        <v>2.4369999999999998</v>
      </c>
      <c r="G82" s="8">
        <f t="shared" si="9"/>
        <v>41.1</v>
      </c>
      <c r="H82" s="8"/>
      <c r="I82" s="8">
        <f t="shared" ref="I82:M82" si="10">MIN(I49:I77)</f>
        <v>16.68</v>
      </c>
      <c r="J82" s="8">
        <f t="shared" si="10"/>
        <v>7.5</v>
      </c>
      <c r="K82" s="8">
        <f t="shared" si="10"/>
        <v>87.4</v>
      </c>
      <c r="L82" s="8">
        <f t="shared" si="10"/>
        <v>1.32</v>
      </c>
      <c r="M82" s="8">
        <f t="shared" si="10"/>
        <v>1.8069999999999986</v>
      </c>
    </row>
    <row r="83" spans="1:13" ht="12" customHeight="1" x14ac:dyDescent="0.25">
      <c r="A83" s="7" t="s">
        <v>26</v>
      </c>
      <c r="B83" s="7"/>
      <c r="C83" s="7">
        <f>SUM(E79+F79)/2</f>
        <v>17.702775862068968</v>
      </c>
      <c r="D83" s="8"/>
      <c r="E83" s="8"/>
      <c r="F83" s="8"/>
      <c r="G83" s="8"/>
      <c r="H83" s="8"/>
      <c r="I83" s="12"/>
      <c r="J83" s="9"/>
      <c r="K83" s="8"/>
      <c r="L83" s="8"/>
      <c r="M83" s="10"/>
    </row>
    <row r="84" spans="1:13" ht="12" customHeight="1" x14ac:dyDescent="0.25">
      <c r="A84" s="3"/>
      <c r="B84" s="3"/>
      <c r="C84" s="3"/>
      <c r="D84" s="4"/>
      <c r="E84" s="4"/>
      <c r="F84" s="4"/>
      <c r="G84" s="4"/>
      <c r="H84" s="4"/>
      <c r="I84" s="4"/>
      <c r="J84" s="5"/>
      <c r="K84" s="4"/>
      <c r="L84" s="4"/>
      <c r="M84" s="1"/>
    </row>
    <row r="85" spans="1:13" ht="12" customHeight="1" x14ac:dyDescent="0.25">
      <c r="A85" s="3" t="s">
        <v>27</v>
      </c>
      <c r="B85" s="3"/>
      <c r="C85" s="3"/>
      <c r="D85" s="4"/>
      <c r="E85" s="4"/>
      <c r="F85" s="4"/>
      <c r="G85" s="4"/>
      <c r="H85" s="4"/>
      <c r="I85" s="11"/>
      <c r="J85" s="5"/>
      <c r="K85" s="4"/>
      <c r="L85" s="4"/>
      <c r="M85" s="1"/>
    </row>
    <row r="86" spans="1:13" ht="12" customHeight="1" x14ac:dyDescent="0.25">
      <c r="A86" s="3"/>
      <c r="B86" s="3"/>
      <c r="C86" s="3"/>
      <c r="D86" s="4"/>
      <c r="E86" s="4"/>
      <c r="F86" s="4"/>
      <c r="G86" s="4"/>
      <c r="H86" s="4"/>
      <c r="I86" s="11"/>
      <c r="J86" s="5"/>
      <c r="K86" s="4"/>
      <c r="L86" s="4"/>
      <c r="M86" s="1"/>
    </row>
    <row r="87" spans="1:13" ht="12" customHeight="1" x14ac:dyDescent="0.25">
      <c r="A87" s="3" t="s">
        <v>0</v>
      </c>
      <c r="B87" s="3" t="s">
        <v>1</v>
      </c>
      <c r="C87" s="3" t="s">
        <v>2</v>
      </c>
      <c r="D87" s="4" t="s">
        <v>3</v>
      </c>
      <c r="E87" s="4" t="s">
        <v>4</v>
      </c>
      <c r="F87" s="4" t="s">
        <v>5</v>
      </c>
      <c r="G87" s="4" t="s">
        <v>6</v>
      </c>
      <c r="H87" s="4"/>
      <c r="I87" s="3" t="s">
        <v>7</v>
      </c>
      <c r="J87" s="3" t="s">
        <v>8</v>
      </c>
      <c r="K87" s="4" t="s">
        <v>8</v>
      </c>
      <c r="L87" s="4" t="s">
        <v>8</v>
      </c>
      <c r="M87" s="6" t="s">
        <v>9</v>
      </c>
    </row>
    <row r="88" spans="1:13" ht="12" customHeight="1" x14ac:dyDescent="0.25">
      <c r="A88" s="3"/>
      <c r="B88" s="3"/>
      <c r="C88" s="3"/>
      <c r="D88" s="4"/>
      <c r="E88" s="4" t="s">
        <v>10</v>
      </c>
      <c r="F88" s="4" t="s">
        <v>10</v>
      </c>
      <c r="G88" s="4" t="s">
        <v>11</v>
      </c>
      <c r="H88" s="4"/>
      <c r="I88" s="3" t="s">
        <v>10</v>
      </c>
      <c r="J88" s="3" t="s">
        <v>12</v>
      </c>
      <c r="K88" s="4" t="s">
        <v>13</v>
      </c>
      <c r="L88" s="4" t="s">
        <v>14</v>
      </c>
      <c r="M88" s="6" t="s">
        <v>15</v>
      </c>
    </row>
    <row r="89" spans="1:13" ht="12" customHeight="1" x14ac:dyDescent="0.25">
      <c r="A89" s="3"/>
      <c r="B89" s="3"/>
      <c r="C89" s="3"/>
      <c r="D89" s="4" t="s">
        <v>16</v>
      </c>
      <c r="E89" s="4" t="s">
        <v>17</v>
      </c>
      <c r="F89" s="4" t="s">
        <v>17</v>
      </c>
      <c r="G89" s="4" t="s">
        <v>18</v>
      </c>
      <c r="H89" s="4"/>
      <c r="I89" s="12"/>
      <c r="J89" s="3" t="s">
        <v>19</v>
      </c>
      <c r="K89" s="4" t="s">
        <v>20</v>
      </c>
      <c r="L89" s="4" t="s">
        <v>16</v>
      </c>
      <c r="M89" s="6" t="s">
        <v>21</v>
      </c>
    </row>
    <row r="90" spans="1:13" ht="12" customHeight="1" x14ac:dyDescent="0.25">
      <c r="A90" s="11">
        <v>1</v>
      </c>
      <c r="B90" s="11">
        <v>3</v>
      </c>
      <c r="C90" s="11">
        <v>2024</v>
      </c>
      <c r="D90" s="12">
        <v>0</v>
      </c>
      <c r="E90" s="12">
        <v>22.68</v>
      </c>
      <c r="F90" s="12">
        <v>5.1779999999999999</v>
      </c>
      <c r="G90" s="12">
        <v>85.9</v>
      </c>
      <c r="H90" s="12"/>
      <c r="I90" s="12">
        <v>18.27</v>
      </c>
      <c r="J90" s="12">
        <v>22.23</v>
      </c>
      <c r="K90" s="12">
        <v>153.1</v>
      </c>
      <c r="L90" s="12">
        <v>3.5070000000000001</v>
      </c>
      <c r="M90" s="13">
        <f t="shared" ref="M90:M120" si="11">IF((E90+F90)/2-10&lt;=0,0,(E90+F90)/2-10)</f>
        <v>3.9290000000000003</v>
      </c>
    </row>
    <row r="91" spans="1:13" ht="12" customHeight="1" x14ac:dyDescent="0.25">
      <c r="A91" s="11">
        <v>2</v>
      </c>
      <c r="B91" s="11">
        <v>3</v>
      </c>
      <c r="C91" s="11">
        <v>2024</v>
      </c>
      <c r="D91" s="12">
        <v>0</v>
      </c>
      <c r="E91" s="12">
        <v>29.69</v>
      </c>
      <c r="F91" s="12">
        <v>9.5399999999999991</v>
      </c>
      <c r="G91" s="12">
        <v>54.04</v>
      </c>
      <c r="H91" s="12"/>
      <c r="I91" s="12">
        <v>18.760000000000002</v>
      </c>
      <c r="J91" s="12">
        <v>16.149999999999999</v>
      </c>
      <c r="K91" s="12">
        <v>335.3</v>
      </c>
      <c r="L91" s="12">
        <v>4.4160000000000004</v>
      </c>
      <c r="M91" s="13">
        <f t="shared" si="11"/>
        <v>9.615000000000002</v>
      </c>
    </row>
    <row r="92" spans="1:13" ht="12" customHeight="1" x14ac:dyDescent="0.25">
      <c r="A92" s="11">
        <v>3</v>
      </c>
      <c r="B92" s="11">
        <v>3</v>
      </c>
      <c r="C92" s="11">
        <v>2024</v>
      </c>
      <c r="D92" s="12">
        <v>12.6</v>
      </c>
      <c r="E92" s="12">
        <v>22.38</v>
      </c>
      <c r="F92" s="12">
        <v>17.91</v>
      </c>
      <c r="G92" s="12">
        <v>76.400000000000006</v>
      </c>
      <c r="H92" s="12"/>
      <c r="I92" s="12">
        <v>19.920000000000002</v>
      </c>
      <c r="J92" s="12">
        <v>18.52</v>
      </c>
      <c r="K92" s="12">
        <v>246.8</v>
      </c>
      <c r="L92" s="12">
        <v>3.198</v>
      </c>
      <c r="M92" s="13">
        <f t="shared" si="11"/>
        <v>10.145</v>
      </c>
    </row>
    <row r="93" spans="1:13" ht="12" customHeight="1" x14ac:dyDescent="0.25">
      <c r="A93" s="11">
        <v>4</v>
      </c>
      <c r="B93" s="11">
        <v>3</v>
      </c>
      <c r="C93" s="11">
        <v>2024</v>
      </c>
      <c r="D93" s="12">
        <v>11.2</v>
      </c>
      <c r="E93" s="12">
        <v>24.02</v>
      </c>
      <c r="F93" s="12">
        <v>14.03</v>
      </c>
      <c r="G93" s="12">
        <v>49.23</v>
      </c>
      <c r="H93" s="12"/>
      <c r="I93" s="12">
        <v>19.36</v>
      </c>
      <c r="J93" s="12">
        <v>14.92</v>
      </c>
      <c r="K93" s="12">
        <v>359</v>
      </c>
      <c r="L93" s="12">
        <v>2.915</v>
      </c>
      <c r="M93" s="13">
        <f t="shared" si="11"/>
        <v>9.0249999999999986</v>
      </c>
    </row>
    <row r="94" spans="1:13" ht="12" customHeight="1" x14ac:dyDescent="0.25">
      <c r="A94" s="11">
        <v>5</v>
      </c>
      <c r="B94" s="11">
        <v>3</v>
      </c>
      <c r="C94" s="11">
        <v>2024</v>
      </c>
      <c r="D94" s="12">
        <v>5.8</v>
      </c>
      <c r="E94" s="12">
        <v>19.309999999999999</v>
      </c>
      <c r="F94" s="12">
        <v>10.58</v>
      </c>
      <c r="G94" s="12">
        <v>86.4</v>
      </c>
      <c r="H94" s="12"/>
      <c r="I94" s="12">
        <v>17.059999999999999</v>
      </c>
      <c r="J94" s="12">
        <v>18.59</v>
      </c>
      <c r="K94" s="12">
        <v>136.9</v>
      </c>
      <c r="L94" s="12">
        <v>2.9089999999999998</v>
      </c>
      <c r="M94" s="13">
        <f t="shared" si="11"/>
        <v>4.9450000000000003</v>
      </c>
    </row>
    <row r="95" spans="1:13" ht="12" customHeight="1" x14ac:dyDescent="0.25">
      <c r="A95" s="11">
        <v>6</v>
      </c>
      <c r="B95" s="11">
        <v>3</v>
      </c>
      <c r="C95" s="11">
        <v>2024</v>
      </c>
      <c r="D95" s="12">
        <v>0</v>
      </c>
      <c r="E95" s="12">
        <v>17.55</v>
      </c>
      <c r="F95" s="12">
        <v>3.43</v>
      </c>
      <c r="G95" s="12">
        <v>65.510000000000005</v>
      </c>
      <c r="H95" s="12"/>
      <c r="I95" s="12">
        <v>15.61</v>
      </c>
      <c r="J95" s="12">
        <v>21.41</v>
      </c>
      <c r="K95" s="12">
        <v>114.2</v>
      </c>
      <c r="L95" s="12">
        <v>3.274</v>
      </c>
      <c r="M95" s="13">
        <f t="shared" si="11"/>
        <v>0.49000000000000021</v>
      </c>
    </row>
    <row r="96" spans="1:13" ht="12" customHeight="1" x14ac:dyDescent="0.25">
      <c r="A96" s="11">
        <v>7</v>
      </c>
      <c r="B96" s="11">
        <v>3</v>
      </c>
      <c r="C96" s="11">
        <v>2024</v>
      </c>
      <c r="D96" s="12">
        <v>0</v>
      </c>
      <c r="E96" s="12">
        <v>25.68</v>
      </c>
      <c r="F96" s="12">
        <v>6.984</v>
      </c>
      <c r="G96" s="12">
        <v>66.11</v>
      </c>
      <c r="H96" s="12"/>
      <c r="I96" s="12">
        <v>15.6</v>
      </c>
      <c r="J96" s="12">
        <v>21.05</v>
      </c>
      <c r="K96" s="12">
        <v>346.9</v>
      </c>
      <c r="L96" s="12">
        <v>4.8819999999999997</v>
      </c>
      <c r="M96" s="13">
        <f t="shared" si="11"/>
        <v>6.3320000000000007</v>
      </c>
    </row>
    <row r="97" spans="1:13" ht="12" customHeight="1" x14ac:dyDescent="0.25">
      <c r="A97" s="11">
        <v>8</v>
      </c>
      <c r="B97" s="11">
        <v>3</v>
      </c>
      <c r="C97" s="11">
        <v>2024</v>
      </c>
      <c r="D97" s="12">
        <v>0</v>
      </c>
      <c r="E97" s="12">
        <v>19.11</v>
      </c>
      <c r="F97" s="12">
        <v>14.27</v>
      </c>
      <c r="G97" s="12">
        <v>63.83</v>
      </c>
      <c r="H97" s="12"/>
      <c r="I97" s="12">
        <v>16.72</v>
      </c>
      <c r="J97" s="12">
        <v>16.12</v>
      </c>
      <c r="K97" s="12">
        <v>185.3</v>
      </c>
      <c r="L97" s="12">
        <v>2.7320000000000002</v>
      </c>
      <c r="M97" s="13">
        <f t="shared" si="11"/>
        <v>6.6899999999999977</v>
      </c>
    </row>
    <row r="98" spans="1:13" ht="12" customHeight="1" x14ac:dyDescent="0.25">
      <c r="A98" s="11">
        <v>9</v>
      </c>
      <c r="B98" s="11">
        <v>3</v>
      </c>
      <c r="C98" s="11">
        <v>2024</v>
      </c>
      <c r="D98" s="12">
        <v>0</v>
      </c>
      <c r="E98" s="12">
        <v>21.01</v>
      </c>
      <c r="F98" s="12">
        <v>8.92</v>
      </c>
      <c r="G98" s="12">
        <v>70.599999999999994</v>
      </c>
      <c r="H98" s="12"/>
      <c r="I98" s="12">
        <v>16.03</v>
      </c>
      <c r="J98" s="12">
        <v>14.91</v>
      </c>
      <c r="K98" s="12">
        <v>226</v>
      </c>
      <c r="L98" s="12">
        <v>2.5099999999999998</v>
      </c>
      <c r="M98" s="13">
        <f t="shared" si="11"/>
        <v>4.9649999999999999</v>
      </c>
    </row>
    <row r="99" spans="1:13" ht="12" customHeight="1" x14ac:dyDescent="0.25">
      <c r="A99" s="11">
        <v>10</v>
      </c>
      <c r="B99" s="11">
        <v>3</v>
      </c>
      <c r="C99" s="11">
        <v>2024</v>
      </c>
      <c r="D99" s="12">
        <v>0</v>
      </c>
      <c r="E99" s="12">
        <v>25.89</v>
      </c>
      <c r="F99" s="12">
        <v>9.99</v>
      </c>
      <c r="G99" s="12">
        <v>57.73</v>
      </c>
      <c r="H99" s="12"/>
      <c r="I99" s="12">
        <v>16.02</v>
      </c>
      <c r="J99" s="12">
        <v>20.23</v>
      </c>
      <c r="K99" s="12">
        <v>300.39999999999998</v>
      </c>
      <c r="L99" s="12">
        <v>4.6100000000000003</v>
      </c>
      <c r="M99" s="13">
        <f t="shared" si="11"/>
        <v>7.9400000000000013</v>
      </c>
    </row>
    <row r="100" spans="1:13" ht="12" customHeight="1" x14ac:dyDescent="0.25">
      <c r="A100" s="11">
        <v>11</v>
      </c>
      <c r="B100" s="11">
        <v>3</v>
      </c>
      <c r="C100" s="11">
        <v>2024</v>
      </c>
      <c r="D100" s="12">
        <v>0</v>
      </c>
      <c r="E100" s="12">
        <v>22.37</v>
      </c>
      <c r="F100" s="12">
        <v>14.82</v>
      </c>
      <c r="G100" s="12">
        <v>81.900000000000006</v>
      </c>
      <c r="H100" s="12"/>
      <c r="I100" s="12">
        <v>16.89</v>
      </c>
      <c r="J100" s="12">
        <v>13.73</v>
      </c>
      <c r="K100" s="12">
        <v>193.1</v>
      </c>
      <c r="L100" s="12">
        <v>2.411</v>
      </c>
      <c r="M100" s="13">
        <f t="shared" si="11"/>
        <v>8.5949999999999989</v>
      </c>
    </row>
    <row r="101" spans="1:13" ht="12" customHeight="1" x14ac:dyDescent="0.25">
      <c r="A101" s="11">
        <v>12</v>
      </c>
      <c r="B101" s="11">
        <v>3</v>
      </c>
      <c r="C101" s="11">
        <v>2024</v>
      </c>
      <c r="D101" s="12">
        <v>0</v>
      </c>
      <c r="E101" s="12">
        <v>24.98</v>
      </c>
      <c r="F101" s="12">
        <v>13.04</v>
      </c>
      <c r="G101" s="12">
        <v>67.61</v>
      </c>
      <c r="H101" s="12"/>
      <c r="I101" s="12">
        <v>17.09</v>
      </c>
      <c r="J101" s="12">
        <v>19.98</v>
      </c>
      <c r="K101" s="12">
        <v>333.4</v>
      </c>
      <c r="L101" s="12">
        <v>4.1440000000000001</v>
      </c>
      <c r="M101" s="13">
        <f t="shared" si="11"/>
        <v>9.009999999999998</v>
      </c>
    </row>
    <row r="102" spans="1:13" ht="12" customHeight="1" x14ac:dyDescent="0.25">
      <c r="A102" s="11">
        <v>13</v>
      </c>
      <c r="B102" s="11">
        <v>3</v>
      </c>
      <c r="C102" s="11">
        <v>2024</v>
      </c>
      <c r="D102" s="12">
        <v>0</v>
      </c>
      <c r="E102" s="12">
        <v>18.34</v>
      </c>
      <c r="F102" s="12">
        <v>16.13</v>
      </c>
      <c r="G102" s="12">
        <v>66.150000000000006</v>
      </c>
      <c r="H102" s="12"/>
      <c r="I102" s="12">
        <v>18.149999999999999</v>
      </c>
      <c r="J102" s="12">
        <v>12.68</v>
      </c>
      <c r="K102" s="12">
        <v>218.4</v>
      </c>
      <c r="L102" s="12">
        <v>2.1859999999999999</v>
      </c>
      <c r="M102" s="13">
        <f t="shared" si="11"/>
        <v>7.2349999999999994</v>
      </c>
    </row>
    <row r="103" spans="1:13" ht="12" customHeight="1" x14ac:dyDescent="0.25">
      <c r="A103" s="11">
        <v>14</v>
      </c>
      <c r="B103" s="11">
        <v>3</v>
      </c>
      <c r="C103" s="11">
        <v>2024</v>
      </c>
      <c r="D103" s="12">
        <v>0</v>
      </c>
      <c r="E103" s="12">
        <v>22.39</v>
      </c>
      <c r="F103" s="12">
        <v>5.73</v>
      </c>
      <c r="G103" s="12">
        <v>50.37</v>
      </c>
      <c r="H103" s="12"/>
      <c r="I103" s="12">
        <v>16.22</v>
      </c>
      <c r="J103" s="12">
        <v>21.09</v>
      </c>
      <c r="K103" s="12">
        <v>232.5</v>
      </c>
      <c r="L103" s="12">
        <v>3.9390000000000001</v>
      </c>
      <c r="M103" s="13">
        <f t="shared" si="11"/>
        <v>4.0600000000000005</v>
      </c>
    </row>
    <row r="104" spans="1:13" ht="12" customHeight="1" x14ac:dyDescent="0.25">
      <c r="A104" s="11">
        <v>15</v>
      </c>
      <c r="B104" s="11">
        <v>3</v>
      </c>
      <c r="C104" s="11">
        <v>2024</v>
      </c>
      <c r="D104" s="12">
        <v>4.2</v>
      </c>
      <c r="E104" s="12">
        <v>21.57</v>
      </c>
      <c r="F104" s="12">
        <v>8.4</v>
      </c>
      <c r="G104" s="12">
        <v>60.91</v>
      </c>
      <c r="H104" s="12"/>
      <c r="I104" s="12">
        <v>16.53</v>
      </c>
      <c r="J104" s="12">
        <v>17.010000000000002</v>
      </c>
      <c r="K104" s="12">
        <v>139.5</v>
      </c>
      <c r="L104" s="12">
        <v>2.9350000000000001</v>
      </c>
      <c r="M104" s="13">
        <f t="shared" si="11"/>
        <v>4.9849999999999994</v>
      </c>
    </row>
    <row r="105" spans="1:13" ht="12" customHeight="1" x14ac:dyDescent="0.25">
      <c r="A105" s="11">
        <v>16</v>
      </c>
      <c r="B105" s="11">
        <v>3</v>
      </c>
      <c r="C105" s="11">
        <v>2024</v>
      </c>
      <c r="D105" s="12">
        <v>0</v>
      </c>
      <c r="E105" s="12">
        <v>16.73</v>
      </c>
      <c r="F105" s="12">
        <v>1.708</v>
      </c>
      <c r="G105" s="12">
        <v>62.93</v>
      </c>
      <c r="H105" s="12"/>
      <c r="I105" s="12">
        <v>15</v>
      </c>
      <c r="J105" s="12">
        <v>20.41</v>
      </c>
      <c r="K105" s="12">
        <v>107.2</v>
      </c>
      <c r="L105" s="12">
        <v>3.0049999999999999</v>
      </c>
      <c r="M105" s="13">
        <f t="shared" si="11"/>
        <v>0</v>
      </c>
    </row>
    <row r="106" spans="1:13" ht="12" customHeight="1" x14ac:dyDescent="0.25">
      <c r="A106" s="11">
        <v>17</v>
      </c>
      <c r="B106" s="11">
        <v>3</v>
      </c>
      <c r="C106" s="11">
        <v>2024</v>
      </c>
      <c r="D106" s="12">
        <v>0</v>
      </c>
      <c r="E106" s="12">
        <v>19.52</v>
      </c>
      <c r="F106" s="12">
        <v>3.8220000000000001</v>
      </c>
      <c r="G106" s="12">
        <v>82</v>
      </c>
      <c r="H106" s="12"/>
      <c r="I106" s="12">
        <v>14.17</v>
      </c>
      <c r="J106" s="12">
        <v>20.21</v>
      </c>
      <c r="K106" s="12">
        <v>85.3</v>
      </c>
      <c r="L106" s="12">
        <v>3.0590000000000002</v>
      </c>
      <c r="M106" s="13">
        <f t="shared" si="11"/>
        <v>1.6709999999999994</v>
      </c>
    </row>
    <row r="107" spans="1:13" ht="12" customHeight="1" x14ac:dyDescent="0.25">
      <c r="A107" s="11">
        <v>18</v>
      </c>
      <c r="B107" s="11">
        <v>3</v>
      </c>
      <c r="C107" s="11">
        <v>2024</v>
      </c>
      <c r="D107" s="12">
        <v>1.2</v>
      </c>
      <c r="E107" s="12">
        <v>18.53</v>
      </c>
      <c r="F107" s="12">
        <v>4.8860000000000001</v>
      </c>
      <c r="G107" s="12">
        <v>68.19</v>
      </c>
      <c r="H107" s="12"/>
      <c r="I107" s="12">
        <v>14.71</v>
      </c>
      <c r="J107" s="12">
        <v>15.22</v>
      </c>
      <c r="K107" s="12">
        <v>236.2</v>
      </c>
      <c r="L107" s="12">
        <v>2.3719999999999999</v>
      </c>
      <c r="M107" s="13">
        <f t="shared" si="11"/>
        <v>1.7080000000000002</v>
      </c>
    </row>
    <row r="108" spans="1:13" ht="12" customHeight="1" x14ac:dyDescent="0.25">
      <c r="A108" s="11">
        <v>19</v>
      </c>
      <c r="B108" s="11">
        <v>3</v>
      </c>
      <c r="C108" s="11">
        <v>2024</v>
      </c>
      <c r="D108" s="12">
        <v>0</v>
      </c>
      <c r="E108" s="12">
        <v>15.31</v>
      </c>
      <c r="F108" s="12">
        <v>6.3609999999999998</v>
      </c>
      <c r="G108" s="12">
        <v>68.41</v>
      </c>
      <c r="H108" s="12"/>
      <c r="I108" s="12">
        <v>14.39</v>
      </c>
      <c r="J108" s="12">
        <v>19.239999999999998</v>
      </c>
      <c r="K108" s="12">
        <v>217.6</v>
      </c>
      <c r="L108" s="12">
        <v>2.6869999999999998</v>
      </c>
      <c r="M108" s="13">
        <f t="shared" si="11"/>
        <v>0.83549999999999969</v>
      </c>
    </row>
    <row r="109" spans="1:13" ht="12" customHeight="1" x14ac:dyDescent="0.25">
      <c r="A109" s="11">
        <v>20</v>
      </c>
      <c r="B109" s="11">
        <v>3</v>
      </c>
      <c r="C109" s="11">
        <v>2024</v>
      </c>
      <c r="D109" s="12">
        <v>0</v>
      </c>
      <c r="E109" s="12">
        <v>16.760000000000002</v>
      </c>
      <c r="F109" s="12">
        <v>3.9729999999999999</v>
      </c>
      <c r="G109" s="12">
        <v>64.78</v>
      </c>
      <c r="H109" s="12"/>
      <c r="I109" s="12">
        <v>13.17</v>
      </c>
      <c r="J109" s="12">
        <v>20.04</v>
      </c>
      <c r="K109" s="12">
        <v>108</v>
      </c>
      <c r="L109" s="12">
        <v>2.923</v>
      </c>
      <c r="M109" s="13">
        <f t="shared" si="11"/>
        <v>0.36650000000000027</v>
      </c>
    </row>
    <row r="110" spans="1:13" ht="12" customHeight="1" x14ac:dyDescent="0.25">
      <c r="A110" s="11">
        <v>21</v>
      </c>
      <c r="B110" s="11">
        <v>3</v>
      </c>
      <c r="C110" s="11">
        <v>2024</v>
      </c>
      <c r="D110" s="12">
        <v>0</v>
      </c>
      <c r="E110" s="12">
        <v>21.35</v>
      </c>
      <c r="F110" s="12">
        <v>2.9540000000000002</v>
      </c>
      <c r="G110" s="12">
        <v>54.23</v>
      </c>
      <c r="H110" s="12"/>
      <c r="I110" s="12">
        <v>13.02</v>
      </c>
      <c r="J110" s="12">
        <v>20.12</v>
      </c>
      <c r="K110" s="12">
        <v>231.1</v>
      </c>
      <c r="L110" s="12">
        <v>3.6040000000000001</v>
      </c>
      <c r="M110" s="13">
        <f t="shared" si="11"/>
        <v>2.152000000000001</v>
      </c>
    </row>
    <row r="111" spans="1:13" ht="12" customHeight="1" x14ac:dyDescent="0.25">
      <c r="A111" s="11">
        <v>22</v>
      </c>
      <c r="B111" s="11">
        <v>3</v>
      </c>
      <c r="C111" s="11">
        <v>2024</v>
      </c>
      <c r="D111" s="12">
        <v>0</v>
      </c>
      <c r="E111" s="12">
        <v>22.19</v>
      </c>
      <c r="F111" s="12">
        <v>11.16</v>
      </c>
      <c r="G111" s="12">
        <v>94.5</v>
      </c>
      <c r="H111" s="12"/>
      <c r="I111" s="12">
        <v>14.13</v>
      </c>
      <c r="J111" s="12">
        <v>16.27</v>
      </c>
      <c r="K111" s="12">
        <v>89.1</v>
      </c>
      <c r="L111" s="12">
        <v>2.6040000000000001</v>
      </c>
      <c r="M111" s="13">
        <f t="shared" si="11"/>
        <v>6.6750000000000007</v>
      </c>
    </row>
    <row r="112" spans="1:13" ht="12" customHeight="1" x14ac:dyDescent="0.25">
      <c r="A112" s="11">
        <v>23</v>
      </c>
      <c r="B112" s="11">
        <v>3</v>
      </c>
      <c r="C112" s="11">
        <v>2024</v>
      </c>
      <c r="D112" s="12">
        <v>0</v>
      </c>
      <c r="E112" s="12">
        <v>21.52</v>
      </c>
      <c r="F112" s="12">
        <v>5.7640000000000002</v>
      </c>
      <c r="G112" s="12">
        <v>93.2</v>
      </c>
      <c r="H112" s="12"/>
      <c r="I112" s="12">
        <v>14.41</v>
      </c>
      <c r="J112" s="12">
        <v>14.12</v>
      </c>
      <c r="K112" s="12">
        <v>73.400000000000006</v>
      </c>
      <c r="L112" s="12">
        <v>2.2080000000000002</v>
      </c>
      <c r="M112" s="13">
        <f t="shared" si="11"/>
        <v>3.6419999999999995</v>
      </c>
    </row>
    <row r="113" spans="1:13" ht="12" customHeight="1" x14ac:dyDescent="0.25">
      <c r="A113" s="11">
        <v>24</v>
      </c>
      <c r="B113" s="11">
        <v>3</v>
      </c>
      <c r="C113" s="11">
        <v>2024</v>
      </c>
      <c r="D113" s="12">
        <v>0</v>
      </c>
      <c r="E113" s="12">
        <v>22.84</v>
      </c>
      <c r="F113" s="12">
        <v>8.65</v>
      </c>
      <c r="G113" s="12">
        <v>52.54</v>
      </c>
      <c r="H113" s="12"/>
      <c r="I113" s="12">
        <v>15.35</v>
      </c>
      <c r="J113" s="12">
        <v>16.3</v>
      </c>
      <c r="K113" s="12">
        <v>300.7</v>
      </c>
      <c r="L113" s="12">
        <v>3.2370000000000001</v>
      </c>
      <c r="M113" s="13">
        <f t="shared" si="11"/>
        <v>5.745000000000001</v>
      </c>
    </row>
    <row r="114" spans="1:13" ht="12" customHeight="1" x14ac:dyDescent="0.25">
      <c r="A114" s="11">
        <v>25</v>
      </c>
      <c r="B114" s="11">
        <v>3</v>
      </c>
      <c r="C114" s="11">
        <v>2024</v>
      </c>
      <c r="D114" s="12">
        <v>0</v>
      </c>
      <c r="E114" s="12">
        <v>21.82</v>
      </c>
      <c r="F114" s="12">
        <v>14.81</v>
      </c>
      <c r="G114" s="12">
        <v>60.11</v>
      </c>
      <c r="H114" s="12"/>
      <c r="I114" s="12">
        <v>15.95</v>
      </c>
      <c r="J114" s="12">
        <v>7.56</v>
      </c>
      <c r="K114" s="12">
        <v>315.7</v>
      </c>
      <c r="L114" s="12">
        <v>2.3479999999999999</v>
      </c>
      <c r="M114" s="13">
        <f t="shared" si="11"/>
        <v>8.3150000000000013</v>
      </c>
    </row>
    <row r="115" spans="1:13" ht="12" customHeight="1" x14ac:dyDescent="0.25">
      <c r="A115" s="11">
        <v>26</v>
      </c>
      <c r="B115" s="11">
        <v>3</v>
      </c>
      <c r="C115" s="11">
        <v>2024</v>
      </c>
      <c r="D115" s="12">
        <v>0</v>
      </c>
      <c r="E115" s="12">
        <v>25.11</v>
      </c>
      <c r="F115" s="12">
        <v>16.66</v>
      </c>
      <c r="G115" s="12">
        <v>51.57</v>
      </c>
      <c r="H115" s="12"/>
      <c r="I115" s="12">
        <v>16.16</v>
      </c>
      <c r="J115" s="12">
        <v>15.12</v>
      </c>
      <c r="K115" s="12">
        <v>289.5</v>
      </c>
      <c r="L115" s="12">
        <v>3.1259999999999999</v>
      </c>
      <c r="M115" s="13">
        <f t="shared" si="11"/>
        <v>10.884999999999998</v>
      </c>
    </row>
    <row r="116" spans="1:13" ht="12" customHeight="1" x14ac:dyDescent="0.25">
      <c r="A116" s="11">
        <v>27</v>
      </c>
      <c r="B116" s="11">
        <v>3</v>
      </c>
      <c r="C116" s="11">
        <v>2024</v>
      </c>
      <c r="D116" s="12">
        <v>0</v>
      </c>
      <c r="E116" s="12">
        <v>23.37</v>
      </c>
      <c r="F116" s="12">
        <v>10.87</v>
      </c>
      <c r="G116" s="12">
        <v>53.68</v>
      </c>
      <c r="H116" s="12"/>
      <c r="I116" s="12">
        <v>15.83</v>
      </c>
      <c r="J116" s="12">
        <v>13.34</v>
      </c>
      <c r="K116" s="12">
        <v>352.1</v>
      </c>
      <c r="L116" s="12">
        <v>3.0249999999999999</v>
      </c>
      <c r="M116" s="13">
        <f t="shared" si="11"/>
        <v>7.120000000000001</v>
      </c>
    </row>
    <row r="117" spans="1:13" ht="12" customHeight="1" x14ac:dyDescent="0.25">
      <c r="A117" s="11">
        <v>28</v>
      </c>
      <c r="B117" s="11">
        <v>3</v>
      </c>
      <c r="C117" s="11">
        <v>2024</v>
      </c>
      <c r="D117" s="12">
        <v>0</v>
      </c>
      <c r="E117" s="12">
        <v>18.7</v>
      </c>
      <c r="F117" s="12">
        <v>10.25</v>
      </c>
      <c r="G117" s="12">
        <v>86.4</v>
      </c>
      <c r="H117" s="12"/>
      <c r="I117" s="12">
        <v>15.42</v>
      </c>
      <c r="J117" s="12">
        <v>9.6300000000000008</v>
      </c>
      <c r="K117" s="12">
        <v>196.3</v>
      </c>
      <c r="L117" s="12">
        <v>1.84</v>
      </c>
      <c r="M117" s="13">
        <f t="shared" si="11"/>
        <v>4.4749999999999996</v>
      </c>
    </row>
    <row r="118" spans="1:13" ht="12" customHeight="1" x14ac:dyDescent="0.25">
      <c r="A118" s="11">
        <v>29</v>
      </c>
      <c r="B118" s="11">
        <v>3</v>
      </c>
      <c r="C118" s="11">
        <v>2024</v>
      </c>
      <c r="D118" s="12">
        <v>0</v>
      </c>
      <c r="E118" s="12">
        <v>17.32</v>
      </c>
      <c r="F118" s="12">
        <v>1.9710000000000001</v>
      </c>
      <c r="G118" s="12">
        <v>69.69</v>
      </c>
      <c r="H118" s="12"/>
      <c r="I118" s="12">
        <v>14.03</v>
      </c>
      <c r="J118" s="12">
        <v>17.14</v>
      </c>
      <c r="K118" s="12">
        <v>181.9</v>
      </c>
      <c r="L118" s="12">
        <v>2.843</v>
      </c>
      <c r="M118" s="13">
        <f t="shared" si="11"/>
        <v>0</v>
      </c>
    </row>
    <row r="119" spans="1:13" ht="12" customHeight="1" x14ac:dyDescent="0.25">
      <c r="A119" s="11">
        <v>30</v>
      </c>
      <c r="B119" s="11">
        <v>3</v>
      </c>
      <c r="C119" s="11">
        <v>2024</v>
      </c>
      <c r="D119" s="12">
        <v>0.6</v>
      </c>
      <c r="E119" s="12">
        <v>15.3</v>
      </c>
      <c r="F119" s="12">
        <v>1.986</v>
      </c>
      <c r="G119" s="12">
        <v>97.5</v>
      </c>
      <c r="H119" s="12"/>
      <c r="I119" s="12">
        <v>13.32</v>
      </c>
      <c r="J119" s="12">
        <v>10.85</v>
      </c>
      <c r="K119" s="12">
        <v>152.6</v>
      </c>
      <c r="L119" s="12">
        <v>1.3480000000000001</v>
      </c>
      <c r="M119" s="13">
        <f t="shared" si="11"/>
        <v>0</v>
      </c>
    </row>
    <row r="120" spans="1:13" ht="12" customHeight="1" x14ac:dyDescent="0.25">
      <c r="A120" s="11">
        <v>31</v>
      </c>
      <c r="B120" s="11">
        <v>3</v>
      </c>
      <c r="C120" s="11">
        <v>2024</v>
      </c>
      <c r="D120" s="12">
        <v>0</v>
      </c>
      <c r="E120" s="12">
        <v>15.7</v>
      </c>
      <c r="F120" s="12">
        <v>4.2640000000000002</v>
      </c>
      <c r="G120" s="12">
        <v>86.4</v>
      </c>
      <c r="H120" s="12"/>
      <c r="I120" s="12">
        <v>13.32</v>
      </c>
      <c r="J120" s="12">
        <v>7.86</v>
      </c>
      <c r="K120" s="12">
        <v>79.099999999999994</v>
      </c>
      <c r="L120" s="12">
        <v>1.1910000000000001</v>
      </c>
      <c r="M120" s="13">
        <f t="shared" si="11"/>
        <v>0</v>
      </c>
    </row>
    <row r="121" spans="1:13" ht="12" customHeight="1" x14ac:dyDescent="0.25">
      <c r="A121" s="11"/>
      <c r="B121" s="11"/>
      <c r="C121" s="11"/>
      <c r="D121" s="14"/>
      <c r="E121" s="14"/>
      <c r="F121" s="12"/>
      <c r="G121"/>
      <c r="H121" s="12"/>
      <c r="I121" s="12"/>
      <c r="J121"/>
      <c r="K121"/>
      <c r="L121"/>
      <c r="M121"/>
    </row>
    <row r="122" spans="1:13" ht="12" customHeight="1" x14ac:dyDescent="0.25">
      <c r="A122" s="7" t="s">
        <v>22</v>
      </c>
      <c r="B122" s="7"/>
      <c r="C122" s="7"/>
      <c r="D122" s="8"/>
      <c r="E122" s="8">
        <f>AVERAGE(E90:E120)</f>
        <v>20.936774193548391</v>
      </c>
      <c r="F122" s="8">
        <f t="shared" ref="F122:G122" si="12">AVERAGE(F90:F120)</f>
        <v>8.6787419354838704</v>
      </c>
      <c r="G122" s="8">
        <f t="shared" si="12"/>
        <v>69.316774193548397</v>
      </c>
      <c r="H122" s="8"/>
      <c r="I122" s="8">
        <f>AVERAGE(I90:I120)</f>
        <v>15.826129032258065</v>
      </c>
      <c r="J122" s="8">
        <f t="shared" ref="J122:M122" si="13">AVERAGE(J90:J120)</f>
        <v>16.517741935483873</v>
      </c>
      <c r="K122" s="8">
        <f t="shared" si="13"/>
        <v>210.85806451612908</v>
      </c>
      <c r="L122" s="8">
        <f t="shared" si="13"/>
        <v>2.9673548387096775</v>
      </c>
      <c r="M122" s="8">
        <f t="shared" si="13"/>
        <v>4.8887419354838695</v>
      </c>
    </row>
    <row r="123" spans="1:13" ht="12" customHeight="1" x14ac:dyDescent="0.25">
      <c r="A123" s="7" t="s">
        <v>23</v>
      </c>
      <c r="B123" s="7"/>
      <c r="C123" s="7"/>
      <c r="D123" s="8">
        <f>SUM(D90:D120)</f>
        <v>35.6</v>
      </c>
      <c r="E123" s="8"/>
      <c r="F123" s="8"/>
      <c r="G123" s="8"/>
      <c r="H123" s="8"/>
      <c r="I123" s="8"/>
      <c r="J123" s="8">
        <f>SUM(J90:J120)</f>
        <v>512.05000000000007</v>
      </c>
      <c r="K123" s="8">
        <f>SUM(K90:K120)</f>
        <v>6536.6000000000013</v>
      </c>
      <c r="L123" s="8">
        <f>SUM(L90:L120)</f>
        <v>91.988</v>
      </c>
      <c r="M123" s="8">
        <f>SUM(M90:M120)</f>
        <v>151.55099999999996</v>
      </c>
    </row>
    <row r="124" spans="1:13" ht="12" customHeight="1" x14ac:dyDescent="0.25">
      <c r="A124" s="7" t="s">
        <v>24</v>
      </c>
      <c r="B124" s="7"/>
      <c r="C124" s="7"/>
      <c r="D124" s="8"/>
      <c r="E124" s="8">
        <f>MAX(E90:E120)</f>
        <v>29.69</v>
      </c>
      <c r="F124" s="8">
        <f>MAX(F90:F120)</f>
        <v>17.91</v>
      </c>
      <c r="G124" s="8">
        <f>MAX(G90:G120)</f>
        <v>97.5</v>
      </c>
      <c r="H124" s="8"/>
      <c r="I124" s="8">
        <f>MAX(I90:I120)</f>
        <v>19.920000000000002</v>
      </c>
      <c r="J124" s="8">
        <f>MAX(J90:J120)</f>
        <v>22.23</v>
      </c>
      <c r="K124" s="8">
        <f>MAX(K90:K120)</f>
        <v>359</v>
      </c>
      <c r="L124" s="8">
        <f>MAX(L90:L120)</f>
        <v>4.8819999999999997</v>
      </c>
      <c r="M124" s="8">
        <f>MAX(M90:M120)</f>
        <v>10.884999999999998</v>
      </c>
    </row>
    <row r="125" spans="1:13" ht="12" customHeight="1" x14ac:dyDescent="0.25">
      <c r="A125" s="7" t="s">
        <v>25</v>
      </c>
      <c r="B125" s="7"/>
      <c r="C125" s="7"/>
      <c r="D125" s="8"/>
      <c r="E125" s="8">
        <f>MIN(E90:E120)</f>
        <v>15.3</v>
      </c>
      <c r="F125" s="8">
        <f>MIN(F90:F120)</f>
        <v>1.708</v>
      </c>
      <c r="G125" s="8">
        <f>MIN(G90:G120)</f>
        <v>49.23</v>
      </c>
      <c r="H125" s="8"/>
      <c r="I125" s="8">
        <f>MIN(I90:I120)</f>
        <v>13.02</v>
      </c>
      <c r="J125" s="8">
        <f>MIN(J90:J120)</f>
        <v>7.56</v>
      </c>
      <c r="K125" s="8">
        <f>MIN(K90:K120)</f>
        <v>73.400000000000006</v>
      </c>
      <c r="L125" s="8">
        <f>MIN(L90:L120)</f>
        <v>1.1910000000000001</v>
      </c>
      <c r="M125" s="8">
        <f>MIN(M90:M120)</f>
        <v>0</v>
      </c>
    </row>
    <row r="126" spans="1:13" ht="12" customHeight="1" x14ac:dyDescent="0.25">
      <c r="A126" s="7" t="s">
        <v>26</v>
      </c>
      <c r="B126" s="7"/>
      <c r="C126" s="7">
        <f>SUM(E122+F122)/2</f>
        <v>14.807758064516131</v>
      </c>
      <c r="D126" s="8"/>
      <c r="E126" s="8"/>
      <c r="F126" s="8"/>
      <c r="G126" s="8"/>
      <c r="H126" s="8"/>
      <c r="I126" s="12"/>
      <c r="J126" s="9"/>
      <c r="K126" s="8"/>
      <c r="L126" s="8"/>
      <c r="M126" s="10"/>
    </row>
    <row r="127" spans="1:13" ht="12" customHeight="1" x14ac:dyDescent="0.25">
      <c r="A127" s="3"/>
      <c r="B127" s="3"/>
      <c r="C127" s="3"/>
      <c r="D127" s="4"/>
      <c r="E127" s="4"/>
      <c r="F127" s="4"/>
      <c r="G127" s="4"/>
      <c r="H127" s="4"/>
      <c r="I127" s="4"/>
      <c r="J127" s="5"/>
      <c r="K127" s="4"/>
      <c r="L127" s="4"/>
      <c r="M127" s="1"/>
    </row>
    <row r="128" spans="1:13" ht="12" customHeight="1" x14ac:dyDescent="0.25">
      <c r="A128" s="3"/>
      <c r="B128" s="3"/>
      <c r="C128" s="3"/>
      <c r="D128" s="4"/>
      <c r="E128" s="4"/>
      <c r="F128" s="4"/>
      <c r="G128" s="4"/>
      <c r="H128" s="4"/>
      <c r="I128" s="4"/>
      <c r="J128" s="5"/>
      <c r="K128" s="4"/>
      <c r="L128" s="4"/>
      <c r="M128" s="1"/>
    </row>
    <row r="129" spans="1:13" ht="12" customHeight="1" x14ac:dyDescent="0.25">
      <c r="A129" s="3"/>
      <c r="B129" s="3"/>
      <c r="C129" s="3"/>
      <c r="D129" s="4"/>
      <c r="E129" s="4"/>
      <c r="F129" s="4"/>
      <c r="G129" s="4"/>
      <c r="H129" s="4"/>
      <c r="I129" s="3"/>
      <c r="J129" s="3"/>
      <c r="K129" s="4"/>
      <c r="L129" s="4"/>
      <c r="M129" s="6"/>
    </row>
    <row r="130" spans="1:13" ht="12" customHeight="1" x14ac:dyDescent="0.25">
      <c r="A130" s="3"/>
      <c r="B130" s="3"/>
      <c r="C130" s="3"/>
      <c r="D130" s="4"/>
      <c r="E130" s="4"/>
      <c r="F130" s="4"/>
      <c r="G130" s="4"/>
      <c r="H130" s="4"/>
      <c r="I130" s="3"/>
      <c r="J130" s="3"/>
      <c r="K130" s="4"/>
      <c r="L130" s="4"/>
      <c r="M130" s="6"/>
    </row>
    <row r="131" spans="1:13" ht="12" customHeight="1" x14ac:dyDescent="0.25">
      <c r="A131" s="3"/>
      <c r="B131" s="3"/>
      <c r="C131" s="3"/>
      <c r="D131" s="4"/>
      <c r="E131" s="4"/>
      <c r="F131" s="4"/>
      <c r="G131" s="4"/>
      <c r="H131" s="4"/>
      <c r="I131" s="4"/>
      <c r="J131" s="3"/>
      <c r="K131" s="4"/>
      <c r="L131" s="4"/>
      <c r="M131" s="6"/>
    </row>
    <row r="132" spans="1:13" ht="12" customHeight="1" x14ac:dyDescent="0.25">
      <c r="A132" s="11"/>
      <c r="B132" s="11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3"/>
    </row>
    <row r="133" spans="1:13" ht="12" customHeight="1" x14ac:dyDescent="0.25">
      <c r="A133" s="11"/>
      <c r="B133" s="11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3"/>
    </row>
    <row r="134" spans="1:13" ht="12" customHeight="1" x14ac:dyDescent="0.25">
      <c r="A134" s="11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ht="12" customHeight="1" x14ac:dyDescent="0.25">
      <c r="A135" s="11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3"/>
    </row>
    <row r="136" spans="1:13" ht="12" customHeight="1" x14ac:dyDescent="0.25">
      <c r="A136" s="11"/>
      <c r="B136" s="11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13"/>
    </row>
    <row r="137" spans="1:13" ht="12" customHeight="1" x14ac:dyDescent="0.25">
      <c r="A137" s="11"/>
      <c r="B137" s="11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3"/>
    </row>
    <row r="138" spans="1:13" ht="12" customHeight="1" x14ac:dyDescent="0.25">
      <c r="A138" s="11"/>
      <c r="B138" s="11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13"/>
    </row>
    <row r="139" spans="1:13" ht="12" customHeight="1" x14ac:dyDescent="0.25">
      <c r="A139" s="11"/>
      <c r="B139" s="11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3"/>
    </row>
    <row r="140" spans="1:13" ht="12" customHeight="1" x14ac:dyDescent="0.25">
      <c r="A140" s="11"/>
      <c r="B140" s="11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13"/>
    </row>
    <row r="141" spans="1:13" ht="12" customHeight="1" x14ac:dyDescent="0.25">
      <c r="A141" s="11"/>
      <c r="B141" s="11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3"/>
    </row>
    <row r="142" spans="1:13" ht="12" customHeight="1" x14ac:dyDescent="0.25">
      <c r="A142" s="11"/>
      <c r="B142" s="11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ht="12" customHeight="1" x14ac:dyDescent="0.25">
      <c r="A143" s="11"/>
      <c r="B143" s="11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13"/>
    </row>
    <row r="144" spans="1:13" ht="12" customHeight="1" x14ac:dyDescent="0.25">
      <c r="A144" s="11"/>
      <c r="B144" s="11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ht="12" customHeight="1" x14ac:dyDescent="0.25">
      <c r="A145" s="11"/>
      <c r="B145" s="11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13"/>
    </row>
    <row r="146" spans="1:13" ht="12" customHeight="1" x14ac:dyDescent="0.25">
      <c r="A146" s="11"/>
      <c r="B146" s="11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3"/>
    </row>
    <row r="147" spans="1:13" ht="12" customHeight="1" x14ac:dyDescent="0.25">
      <c r="A147" s="11"/>
      <c r="B147" s="11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ht="12" customHeight="1" x14ac:dyDescent="0.25">
      <c r="A148" s="11"/>
      <c r="B148" s="11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3"/>
    </row>
    <row r="149" spans="1:13" ht="12" customHeight="1" x14ac:dyDescent="0.25">
      <c r="A149" s="11"/>
      <c r="B149" s="11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3"/>
    </row>
    <row r="150" spans="1:13" ht="12" customHeight="1" x14ac:dyDescent="0.25">
      <c r="A150" s="11"/>
      <c r="B150" s="11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3"/>
    </row>
    <row r="151" spans="1:13" ht="12" customHeight="1" x14ac:dyDescent="0.25">
      <c r="A151" s="11"/>
      <c r="B151" s="11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3"/>
    </row>
    <row r="152" spans="1:13" ht="12" customHeight="1" x14ac:dyDescent="0.25">
      <c r="A152" s="11"/>
      <c r="B152" s="11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3"/>
    </row>
    <row r="153" spans="1:13" ht="12" customHeight="1" x14ac:dyDescent="0.25">
      <c r="A153" s="11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3"/>
    </row>
    <row r="154" spans="1:13" ht="12" customHeight="1" x14ac:dyDescent="0.25">
      <c r="A154" s="11"/>
      <c r="B154" s="11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3"/>
    </row>
    <row r="155" spans="1:13" ht="12" customHeight="1" x14ac:dyDescent="0.25">
      <c r="A155" s="11"/>
      <c r="B155" s="11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3"/>
    </row>
    <row r="156" spans="1:13" ht="12" customHeight="1" x14ac:dyDescent="0.25">
      <c r="A156" s="11"/>
      <c r="B156" s="11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3"/>
    </row>
    <row r="157" spans="1:13" ht="12" customHeight="1" x14ac:dyDescent="0.25">
      <c r="A157" s="11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3"/>
    </row>
    <row r="158" spans="1:13" ht="12" customHeight="1" x14ac:dyDescent="0.25">
      <c r="A158" s="11"/>
      <c r="B158" s="11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13"/>
    </row>
    <row r="159" spans="1:13" ht="12" customHeight="1" x14ac:dyDescent="0.25">
      <c r="A159" s="11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13"/>
    </row>
    <row r="160" spans="1:13" ht="12" customHeight="1" x14ac:dyDescent="0.25">
      <c r="A160" s="11"/>
      <c r="B160" s="11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3"/>
    </row>
    <row r="161" spans="1:13" ht="12" customHeight="1" x14ac:dyDescent="0.25">
      <c r="A161" s="11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13"/>
    </row>
    <row r="162" spans="1:13" ht="12" customHeight="1" x14ac:dyDescent="0.25">
      <c r="A162" s="11"/>
      <c r="B162" s="11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14"/>
    </row>
    <row r="163" spans="1:13" ht="12" customHeight="1" x14ac:dyDescent="0.25">
      <c r="A163" s="7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2" customHeight="1" x14ac:dyDescent="0.25">
      <c r="A164" s="7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2" customHeight="1" x14ac:dyDescent="0.25">
      <c r="A165" s="7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2" customHeight="1" x14ac:dyDescent="0.25">
      <c r="A166" s="7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2" customHeight="1" x14ac:dyDescent="0.25">
      <c r="A167" s="7"/>
      <c r="B167" s="7"/>
      <c r="C167" s="7"/>
      <c r="D167" s="8"/>
      <c r="E167" s="8"/>
      <c r="F167" s="8"/>
      <c r="G167" s="8"/>
      <c r="H167" s="8"/>
      <c r="I167" s="11"/>
      <c r="J167" s="9"/>
      <c r="K167" s="8"/>
      <c r="L167" s="8"/>
      <c r="M167" s="10"/>
    </row>
    <row r="168" spans="1:13" ht="12" customHeight="1" x14ac:dyDescent="0.25">
      <c r="A168" s="7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" customHeight="1" x14ac:dyDescent="0.25">
      <c r="A169" s="3"/>
      <c r="B169" s="3"/>
      <c r="C169" s="3"/>
      <c r="D169" s="4"/>
      <c r="E169" s="4"/>
      <c r="F169" s="4"/>
      <c r="G169" s="4"/>
      <c r="H169" s="4"/>
      <c r="I169" s="11"/>
      <c r="J169" s="5"/>
      <c r="K169" s="4"/>
      <c r="L169" s="4"/>
      <c r="M169" s="1"/>
    </row>
    <row r="170" spans="1:13" ht="12" customHeight="1" x14ac:dyDescent="0.25">
      <c r="A170" s="3"/>
      <c r="B170" s="3"/>
      <c r="C170" s="3"/>
      <c r="D170" s="4"/>
      <c r="E170" s="4"/>
      <c r="F170" s="4"/>
      <c r="G170" s="4"/>
      <c r="H170" s="4"/>
      <c r="I170" s="11"/>
      <c r="J170" s="5"/>
      <c r="K170" s="4"/>
      <c r="L170" s="4"/>
      <c r="M170" s="1"/>
    </row>
    <row r="171" spans="1:13" ht="12" customHeight="1" x14ac:dyDescent="0.25">
      <c r="A171" s="3"/>
      <c r="B171" s="3"/>
      <c r="C171" s="3"/>
      <c r="D171" s="4"/>
      <c r="E171" s="4"/>
      <c r="F171" s="4"/>
      <c r="G171" s="4"/>
      <c r="H171" s="4"/>
      <c r="I171" s="3"/>
      <c r="J171" s="3"/>
      <c r="K171" s="4"/>
      <c r="L171" s="4"/>
      <c r="M171" s="6"/>
    </row>
    <row r="172" spans="1:13" ht="12" customHeight="1" x14ac:dyDescent="0.25">
      <c r="A172" s="3"/>
      <c r="B172" s="3"/>
      <c r="C172" s="3"/>
      <c r="D172" s="4"/>
      <c r="E172" s="4"/>
      <c r="F172" s="4"/>
      <c r="G172" s="4"/>
      <c r="H172" s="4"/>
      <c r="I172" s="3"/>
      <c r="J172" s="3"/>
      <c r="K172" s="4"/>
      <c r="L172" s="4"/>
      <c r="M172" s="6"/>
    </row>
    <row r="173" spans="1:13" ht="12" customHeight="1" x14ac:dyDescent="0.25">
      <c r="A173" s="3"/>
      <c r="B173" s="3"/>
      <c r="C173" s="3"/>
      <c r="D173" s="4"/>
      <c r="E173" s="4"/>
      <c r="F173" s="4"/>
      <c r="G173" s="4"/>
      <c r="H173" s="4"/>
      <c r="I173" s="11"/>
      <c r="J173" s="3"/>
      <c r="K173" s="4"/>
      <c r="L173" s="4"/>
      <c r="M173" s="6"/>
    </row>
    <row r="174" spans="1:13" ht="12" customHeight="1" x14ac:dyDescent="0.25">
      <c r="A174" s="11"/>
      <c r="B174" s="11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3"/>
    </row>
    <row r="175" spans="1:13" ht="12" customHeight="1" x14ac:dyDescent="0.25">
      <c r="A175" s="11"/>
      <c r="B175" s="11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13"/>
    </row>
    <row r="176" spans="1:13" ht="12" customHeight="1" x14ac:dyDescent="0.25">
      <c r="A176" s="11"/>
      <c r="B176" s="11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13"/>
    </row>
    <row r="177" spans="1:13" ht="12" customHeight="1" x14ac:dyDescent="0.25">
      <c r="A177" s="11"/>
      <c r="B177" s="11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13"/>
    </row>
    <row r="178" spans="1:13" ht="12" customHeight="1" x14ac:dyDescent="0.25">
      <c r="A178" s="11"/>
      <c r="B178" s="11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13"/>
    </row>
    <row r="179" spans="1:13" ht="12" customHeight="1" x14ac:dyDescent="0.25">
      <c r="A179" s="11"/>
      <c r="B179" s="11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13"/>
    </row>
    <row r="180" spans="1:13" ht="12" customHeight="1" x14ac:dyDescent="0.25">
      <c r="A180" s="11"/>
      <c r="B180" s="11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3"/>
    </row>
    <row r="181" spans="1:13" ht="12" customHeight="1" x14ac:dyDescent="0.25">
      <c r="A181" s="11"/>
      <c r="B181" s="11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3"/>
    </row>
    <row r="182" spans="1:13" ht="12" customHeight="1" x14ac:dyDescent="0.25">
      <c r="A182" s="11"/>
      <c r="B182" s="11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3"/>
    </row>
    <row r="183" spans="1:13" ht="12" customHeight="1" x14ac:dyDescent="0.25">
      <c r="A183" s="11"/>
      <c r="B183" s="11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13"/>
    </row>
    <row r="184" spans="1:13" ht="12" customHeight="1" x14ac:dyDescent="0.25">
      <c r="A184" s="11"/>
      <c r="B184" s="11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3"/>
    </row>
    <row r="185" spans="1:13" ht="12" customHeight="1" x14ac:dyDescent="0.25">
      <c r="A185" s="11"/>
      <c r="B185" s="11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13"/>
    </row>
    <row r="186" spans="1:13" ht="12" customHeight="1" x14ac:dyDescent="0.25">
      <c r="A186" s="11"/>
      <c r="B186" s="11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13"/>
    </row>
    <row r="187" spans="1:13" ht="12" customHeight="1" x14ac:dyDescent="0.25">
      <c r="A187" s="11"/>
      <c r="B187" s="11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13"/>
    </row>
    <row r="188" spans="1:13" ht="12" customHeight="1" x14ac:dyDescent="0.25">
      <c r="A188" s="11"/>
      <c r="B188" s="11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3"/>
    </row>
    <row r="189" spans="1:13" ht="12" customHeight="1" x14ac:dyDescent="0.25">
      <c r="A189" s="11"/>
      <c r="B189" s="11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3"/>
    </row>
    <row r="190" spans="1:13" ht="12" customHeight="1" x14ac:dyDescent="0.25">
      <c r="A190" s="11"/>
      <c r="B190" s="11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13"/>
    </row>
    <row r="191" spans="1:13" ht="12" customHeight="1" x14ac:dyDescent="0.25">
      <c r="A191" s="11"/>
      <c r="B191" s="11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3"/>
    </row>
    <row r="192" spans="1:13" ht="12" customHeight="1" x14ac:dyDescent="0.25">
      <c r="A192" s="11"/>
      <c r="B192" s="11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3"/>
    </row>
    <row r="193" spans="1:13" ht="12" customHeight="1" x14ac:dyDescent="0.25">
      <c r="A193" s="11"/>
      <c r="B193" s="11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13"/>
    </row>
    <row r="194" spans="1:13" ht="12" customHeight="1" x14ac:dyDescent="0.25">
      <c r="A194" s="11"/>
      <c r="B194" s="11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3"/>
    </row>
    <row r="195" spans="1:13" ht="12" customHeight="1" x14ac:dyDescent="0.25">
      <c r="A195" s="11"/>
      <c r="B195" s="11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3"/>
    </row>
    <row r="196" spans="1:13" ht="12" customHeight="1" x14ac:dyDescent="0.25">
      <c r="A196" s="11"/>
      <c r="B196" s="11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3"/>
    </row>
    <row r="197" spans="1:13" ht="12" customHeight="1" x14ac:dyDescent="0.25">
      <c r="A197" s="11"/>
      <c r="B197" s="11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13"/>
    </row>
    <row r="198" spans="1:13" ht="12" customHeight="1" x14ac:dyDescent="0.25">
      <c r="A198" s="11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3"/>
    </row>
    <row r="199" spans="1:13" ht="12" customHeight="1" x14ac:dyDescent="0.25">
      <c r="A199" s="11"/>
      <c r="B199" s="11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13"/>
    </row>
    <row r="200" spans="1:13" ht="12" customHeight="1" x14ac:dyDescent="0.25">
      <c r="A200" s="11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3"/>
    </row>
    <row r="201" spans="1:13" ht="12" customHeight="1" x14ac:dyDescent="0.25">
      <c r="A201" s="11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3"/>
    </row>
    <row r="202" spans="1:13" ht="12" customHeight="1" x14ac:dyDescent="0.25">
      <c r="A202" s="11"/>
      <c r="B202" s="11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3"/>
    </row>
    <row r="203" spans="1:13" ht="12" customHeight="1" x14ac:dyDescent="0.25">
      <c r="A203" s="11"/>
      <c r="B203" s="11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3"/>
    </row>
    <row r="204" spans="1:13" ht="12" customHeight="1" x14ac:dyDescent="0.25">
      <c r="A204" s="11"/>
      <c r="B204" s="11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3"/>
    </row>
    <row r="205" spans="1:13" ht="12" customHeight="1" x14ac:dyDescent="0.25">
      <c r="A205" s="11"/>
      <c r="B205" s="11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2" customHeight="1" x14ac:dyDescent="0.25">
      <c r="A206" s="7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2" customHeight="1" x14ac:dyDescent="0.25">
      <c r="A207" s="7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2" customHeight="1" x14ac:dyDescent="0.25">
      <c r="A208" s="7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2" customHeight="1" x14ac:dyDescent="0.25">
      <c r="A209" s="7"/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2" customHeight="1" x14ac:dyDescent="0.25">
      <c r="A210" s="7"/>
      <c r="B210" s="7"/>
      <c r="C210" s="7"/>
      <c r="D210" s="8"/>
      <c r="E210" s="8"/>
      <c r="F210" s="8"/>
      <c r="G210" s="8"/>
      <c r="H210" s="8"/>
      <c r="I210" s="12"/>
      <c r="J210" s="9"/>
      <c r="K210" s="8"/>
      <c r="L210" s="8"/>
      <c r="M210" s="10"/>
    </row>
    <row r="211" spans="1:13" ht="12" customHeight="1" x14ac:dyDescent="0.25">
      <c r="A211" s="7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" customHeight="1" x14ac:dyDescent="0.25">
      <c r="A212" s="3"/>
      <c r="B212" s="3"/>
      <c r="C212" s="3"/>
      <c r="D212" s="4"/>
      <c r="E212" s="4"/>
      <c r="F212" s="4"/>
      <c r="G212" s="4"/>
      <c r="H212" s="4"/>
      <c r="I212" s="4"/>
      <c r="J212" s="5"/>
      <c r="K212" s="4"/>
      <c r="L212" s="4"/>
      <c r="M212" s="1"/>
    </row>
    <row r="213" spans="1:13" ht="12" customHeight="1" x14ac:dyDescent="0.25">
      <c r="A213" s="3"/>
      <c r="B213" s="3"/>
      <c r="C213" s="3"/>
      <c r="D213" s="4"/>
      <c r="E213" s="4"/>
      <c r="F213" s="4"/>
      <c r="G213" s="4"/>
      <c r="H213" s="4"/>
      <c r="I213" s="4"/>
      <c r="J213" s="5"/>
      <c r="K213" s="4"/>
      <c r="L213" s="4"/>
      <c r="M213" s="1"/>
    </row>
    <row r="214" spans="1:13" ht="12" customHeight="1" x14ac:dyDescent="0.25">
      <c r="A214" s="3"/>
      <c r="B214" s="3"/>
      <c r="C214" s="3"/>
      <c r="D214" s="4"/>
      <c r="E214" s="4"/>
      <c r="F214" s="4"/>
      <c r="G214" s="4"/>
      <c r="H214" s="4"/>
      <c r="I214" s="3"/>
      <c r="J214" s="3"/>
      <c r="K214" s="4"/>
      <c r="L214" s="4"/>
      <c r="M214" s="6"/>
    </row>
    <row r="215" spans="1:13" ht="12" customHeight="1" x14ac:dyDescent="0.25">
      <c r="A215" s="3"/>
      <c r="B215" s="3"/>
      <c r="C215" s="3"/>
      <c r="D215" s="4"/>
      <c r="E215" s="4"/>
      <c r="F215" s="4"/>
      <c r="G215" s="4"/>
      <c r="H215" s="4"/>
      <c r="I215" s="3"/>
      <c r="J215" s="3"/>
      <c r="K215" s="4"/>
      <c r="L215" s="4"/>
      <c r="M215" s="6"/>
    </row>
    <row r="216" spans="1:13" ht="12" customHeight="1" x14ac:dyDescent="0.25">
      <c r="A216" s="3"/>
      <c r="B216" s="3"/>
      <c r="C216" s="3"/>
      <c r="D216" s="4"/>
      <c r="E216" s="4"/>
      <c r="F216" s="4"/>
      <c r="G216" s="4"/>
      <c r="H216" s="4"/>
      <c r="I216" s="4"/>
      <c r="J216" s="3"/>
      <c r="K216" s="4"/>
      <c r="L216" s="4"/>
      <c r="M216" s="6"/>
    </row>
    <row r="217" spans="1:13" ht="12" customHeight="1" x14ac:dyDescent="0.25">
      <c r="A217" s="11"/>
      <c r="B217" s="11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13"/>
    </row>
    <row r="218" spans="1:13" ht="12" customHeight="1" x14ac:dyDescent="0.25">
      <c r="A218" s="11"/>
      <c r="B218" s="11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13"/>
    </row>
    <row r="219" spans="1:13" ht="12" customHeight="1" x14ac:dyDescent="0.25">
      <c r="A219" s="11"/>
      <c r="B219" s="11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13"/>
    </row>
    <row r="220" spans="1:13" ht="12" customHeight="1" x14ac:dyDescent="0.25">
      <c r="A220" s="11"/>
      <c r="B220" s="11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13"/>
    </row>
    <row r="221" spans="1:13" ht="12" customHeight="1" x14ac:dyDescent="0.25">
      <c r="A221" s="11"/>
      <c r="B221" s="11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13"/>
    </row>
    <row r="222" spans="1:13" ht="12" customHeight="1" x14ac:dyDescent="0.25">
      <c r="A222" s="11"/>
      <c r="B222" s="11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13"/>
    </row>
    <row r="223" spans="1:13" ht="12" customHeight="1" x14ac:dyDescent="0.25">
      <c r="A223" s="11"/>
      <c r="B223" s="11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3"/>
    </row>
    <row r="224" spans="1:13" ht="12" customHeight="1" x14ac:dyDescent="0.25">
      <c r="A224" s="11"/>
      <c r="B224" s="11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13"/>
    </row>
    <row r="225" spans="1:13" ht="12" customHeight="1" x14ac:dyDescent="0.25">
      <c r="A225" s="11"/>
      <c r="B225" s="11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3"/>
    </row>
    <row r="226" spans="1:13" ht="12" customHeight="1" x14ac:dyDescent="0.25">
      <c r="A226" s="11"/>
      <c r="B226" s="11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13"/>
    </row>
    <row r="227" spans="1:13" ht="12" customHeight="1" x14ac:dyDescent="0.25">
      <c r="A227" s="11"/>
      <c r="B227" s="11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13"/>
    </row>
    <row r="228" spans="1:13" ht="12" customHeight="1" x14ac:dyDescent="0.25">
      <c r="A228" s="11"/>
      <c r="B228" s="11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13"/>
    </row>
    <row r="229" spans="1:13" ht="12" customHeight="1" x14ac:dyDescent="0.25">
      <c r="A229" s="11"/>
      <c r="B229" s="11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13"/>
    </row>
    <row r="230" spans="1:13" ht="12" customHeight="1" x14ac:dyDescent="0.25">
      <c r="A230" s="11"/>
      <c r="B230" s="11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3"/>
    </row>
    <row r="231" spans="1:13" ht="12" customHeight="1" x14ac:dyDescent="0.25">
      <c r="A231" s="11"/>
      <c r="B231" s="11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3"/>
    </row>
    <row r="232" spans="1:13" ht="12" customHeight="1" x14ac:dyDescent="0.25">
      <c r="A232" s="11"/>
      <c r="B232" s="11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1:13" ht="12" customHeight="1" x14ac:dyDescent="0.25">
      <c r="A233" s="11"/>
      <c r="B233" s="11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3"/>
    </row>
    <row r="234" spans="1:13" ht="12" customHeight="1" x14ac:dyDescent="0.25">
      <c r="A234" s="11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3"/>
    </row>
    <row r="235" spans="1:13" ht="12" customHeight="1" x14ac:dyDescent="0.25">
      <c r="A235" s="11"/>
      <c r="B235" s="11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3"/>
    </row>
    <row r="236" spans="1:13" ht="12" customHeight="1" x14ac:dyDescent="0.25">
      <c r="A236" s="11"/>
      <c r="B236" s="11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3"/>
    </row>
    <row r="237" spans="1:13" ht="12" customHeight="1" x14ac:dyDescent="0.25">
      <c r="A237" s="11"/>
      <c r="B237" s="11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3"/>
    </row>
    <row r="238" spans="1:13" ht="12" customHeight="1" x14ac:dyDescent="0.25">
      <c r="A238" s="11"/>
      <c r="B238" s="11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3"/>
    </row>
    <row r="239" spans="1:13" ht="12" customHeight="1" x14ac:dyDescent="0.25">
      <c r="A239" s="11"/>
      <c r="B239" s="11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3"/>
    </row>
    <row r="240" spans="1:13" ht="12" customHeight="1" x14ac:dyDescent="0.25">
      <c r="A240" s="11"/>
      <c r="B240" s="11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3"/>
    </row>
    <row r="241" spans="1:13" ht="12" customHeight="1" x14ac:dyDescent="0.25">
      <c r="A241" s="11"/>
      <c r="B241" s="11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3"/>
    </row>
    <row r="242" spans="1:13" ht="12" customHeight="1" x14ac:dyDescent="0.25">
      <c r="A242" s="11"/>
      <c r="B242" s="11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3"/>
    </row>
    <row r="243" spans="1:13" ht="12" customHeight="1" x14ac:dyDescent="0.25">
      <c r="A243" s="11"/>
      <c r="B243" s="11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3"/>
    </row>
    <row r="244" spans="1:13" ht="12" customHeight="1" x14ac:dyDescent="0.25">
      <c r="A244" s="11"/>
      <c r="B244" s="11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3"/>
    </row>
    <row r="245" spans="1:13" ht="12" customHeight="1" x14ac:dyDescent="0.25">
      <c r="A245" s="11"/>
      <c r="B245" s="11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3"/>
    </row>
    <row r="246" spans="1:13" ht="12" customHeight="1" x14ac:dyDescent="0.25">
      <c r="A246" s="11"/>
      <c r="B246" s="11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3"/>
    </row>
    <row r="247" spans="1:13" ht="12" customHeight="1" x14ac:dyDescent="0.25">
      <c r="A247" s="11"/>
      <c r="B247" s="11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12" customHeight="1" x14ac:dyDescent="0.25">
      <c r="A248" s="7"/>
      <c r="B248" s="7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2" customHeight="1" x14ac:dyDescent="0.25">
      <c r="A249" s="7"/>
      <c r="B249" s="7"/>
      <c r="C249" s="7"/>
      <c r="D249" s="8"/>
      <c r="E249" s="8"/>
      <c r="F249" s="8"/>
      <c r="G249" s="8"/>
      <c r="H249" s="8"/>
      <c r="I249" s="12"/>
      <c r="J249" s="8"/>
      <c r="K249" s="8"/>
      <c r="L249" s="8"/>
      <c r="M249" s="8"/>
    </row>
    <row r="250" spans="1:13" ht="12" customHeight="1" x14ac:dyDescent="0.25">
      <c r="A250" s="7"/>
      <c r="B250" s="7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" customHeight="1" x14ac:dyDescent="0.25">
      <c r="A251" s="7"/>
      <c r="B251" s="7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" customHeight="1" x14ac:dyDescent="0.25">
      <c r="A252" s="7"/>
      <c r="B252" s="7"/>
      <c r="C252" s="7"/>
      <c r="D252" s="8"/>
      <c r="E252" s="8"/>
      <c r="F252" s="8"/>
      <c r="G252" s="8"/>
      <c r="H252" s="8"/>
      <c r="I252" s="11"/>
      <c r="J252" s="9"/>
      <c r="K252" s="8"/>
      <c r="L252" s="8"/>
      <c r="M252" s="10"/>
    </row>
    <row r="253" spans="1:13" ht="12" customHeight="1" x14ac:dyDescent="0.25">
      <c r="A253" s="7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" customHeight="1" x14ac:dyDescent="0.25">
      <c r="A254" s="3"/>
      <c r="B254" s="3"/>
      <c r="C254" s="3"/>
      <c r="D254" s="4"/>
      <c r="E254" s="4"/>
      <c r="F254" s="4"/>
      <c r="G254" s="4"/>
      <c r="H254" s="4"/>
      <c r="I254" s="11"/>
      <c r="J254" s="5"/>
      <c r="K254" s="4"/>
      <c r="L254" s="4"/>
      <c r="M254" s="1"/>
    </row>
    <row r="255" spans="1:13" ht="12" customHeight="1" x14ac:dyDescent="0.25">
      <c r="A255" s="3"/>
      <c r="B255" s="3"/>
      <c r="C255" s="3"/>
      <c r="D255" s="4"/>
      <c r="E255" s="4"/>
      <c r="F255" s="4"/>
      <c r="G255" s="4"/>
      <c r="H255" s="4"/>
      <c r="I255" s="11"/>
      <c r="J255" s="5"/>
      <c r="K255" s="4"/>
      <c r="L255" s="4"/>
      <c r="M255" s="1"/>
    </row>
    <row r="256" spans="1:13" ht="12" customHeight="1" x14ac:dyDescent="0.25">
      <c r="A256" s="3"/>
      <c r="B256" s="3"/>
      <c r="C256" s="3"/>
      <c r="D256" s="4"/>
      <c r="E256" s="4"/>
      <c r="F256" s="4"/>
      <c r="G256" s="4"/>
      <c r="H256" s="4"/>
      <c r="I256" s="3"/>
      <c r="J256" s="3"/>
      <c r="K256" s="4"/>
      <c r="L256" s="4"/>
      <c r="M256" s="6"/>
    </row>
    <row r="257" spans="1:13" ht="12" customHeight="1" x14ac:dyDescent="0.25">
      <c r="A257" s="3"/>
      <c r="B257" s="3"/>
      <c r="C257" s="3"/>
      <c r="D257" s="4"/>
      <c r="E257" s="4"/>
      <c r="F257" s="4"/>
      <c r="G257" s="4"/>
      <c r="H257" s="4"/>
      <c r="I257" s="3"/>
      <c r="J257" s="3"/>
      <c r="K257" s="4"/>
      <c r="L257" s="4"/>
      <c r="M257" s="6"/>
    </row>
    <row r="258" spans="1:13" ht="12" customHeight="1" x14ac:dyDescent="0.25">
      <c r="A258" s="3"/>
      <c r="B258" s="3"/>
      <c r="C258" s="3"/>
      <c r="D258" s="4"/>
      <c r="E258" s="4"/>
      <c r="F258" s="4"/>
      <c r="G258" s="4"/>
      <c r="H258" s="4"/>
      <c r="I258" s="11"/>
      <c r="J258" s="3"/>
      <c r="K258" s="4"/>
      <c r="L258" s="4"/>
      <c r="M258" s="6"/>
    </row>
    <row r="259" spans="1:13" ht="12" customHeight="1" x14ac:dyDescent="0.25">
      <c r="A259" s="11"/>
      <c r="B259" s="11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3"/>
    </row>
    <row r="260" spans="1:13" ht="12" customHeight="1" x14ac:dyDescent="0.25">
      <c r="A260" s="11"/>
      <c r="B260" s="11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3"/>
    </row>
    <row r="261" spans="1:13" ht="12" customHeight="1" x14ac:dyDescent="0.25">
      <c r="A261" s="11"/>
      <c r="B261" s="11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3"/>
    </row>
    <row r="262" spans="1:13" ht="12" customHeight="1" x14ac:dyDescent="0.25">
      <c r="A262" s="11"/>
      <c r="B262" s="11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3"/>
    </row>
    <row r="263" spans="1:13" ht="12" customHeight="1" x14ac:dyDescent="0.25">
      <c r="A263" s="11"/>
      <c r="B263" s="11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3"/>
    </row>
    <row r="264" spans="1:13" ht="12" customHeight="1" x14ac:dyDescent="0.25">
      <c r="A264" s="11"/>
      <c r="B264" s="11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ht="12" customHeight="1" x14ac:dyDescent="0.25">
      <c r="A265" s="11"/>
      <c r="B265" s="11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3"/>
    </row>
    <row r="266" spans="1:13" ht="12" customHeight="1" x14ac:dyDescent="0.25">
      <c r="A266" s="11"/>
      <c r="B266" s="11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3"/>
    </row>
    <row r="267" spans="1:13" ht="12" customHeight="1" x14ac:dyDescent="0.25">
      <c r="A267" s="11"/>
      <c r="B267" s="11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3"/>
    </row>
    <row r="268" spans="1:13" ht="12" customHeight="1" x14ac:dyDescent="0.25">
      <c r="A268" s="11"/>
      <c r="B268" s="11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3"/>
    </row>
    <row r="269" spans="1:13" ht="12" customHeight="1" x14ac:dyDescent="0.25">
      <c r="A269" s="11"/>
      <c r="B269" s="11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3"/>
    </row>
    <row r="270" spans="1:13" ht="12" customHeight="1" x14ac:dyDescent="0.25">
      <c r="A270" s="11"/>
      <c r="B270" s="11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3"/>
    </row>
    <row r="271" spans="1:13" ht="12" customHeight="1" x14ac:dyDescent="0.25">
      <c r="A271" s="11"/>
      <c r="B271" s="11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3"/>
    </row>
    <row r="272" spans="1:13" ht="12" customHeight="1" x14ac:dyDescent="0.25">
      <c r="A272" s="11"/>
      <c r="B272" s="11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3"/>
    </row>
    <row r="273" spans="1:13" ht="12" customHeight="1" x14ac:dyDescent="0.25">
      <c r="A273" s="11"/>
      <c r="B273" s="11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3"/>
    </row>
    <row r="274" spans="1:13" ht="12" customHeight="1" x14ac:dyDescent="0.25">
      <c r="A274" s="11"/>
      <c r="B274" s="11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3"/>
    </row>
    <row r="275" spans="1:13" ht="12" customHeight="1" x14ac:dyDescent="0.25">
      <c r="A275" s="11"/>
      <c r="B275" s="11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3"/>
    </row>
    <row r="276" spans="1:13" ht="12" customHeight="1" x14ac:dyDescent="0.25">
      <c r="A276" s="11"/>
      <c r="B276" s="11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3"/>
    </row>
    <row r="277" spans="1:13" ht="12" customHeight="1" x14ac:dyDescent="0.25">
      <c r="A277" s="11"/>
      <c r="B277" s="11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3"/>
    </row>
    <row r="278" spans="1:13" ht="12" customHeight="1" x14ac:dyDescent="0.25">
      <c r="A278" s="11"/>
      <c r="B278" s="11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3"/>
    </row>
    <row r="279" spans="1:13" ht="12" customHeight="1" x14ac:dyDescent="0.25">
      <c r="A279" s="11"/>
      <c r="B279" s="11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3"/>
    </row>
    <row r="280" spans="1:13" ht="12" customHeight="1" x14ac:dyDescent="0.25">
      <c r="A280" s="11"/>
      <c r="B280" s="11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3"/>
    </row>
    <row r="281" spans="1:13" ht="12" customHeight="1" x14ac:dyDescent="0.25">
      <c r="A281" s="11"/>
      <c r="B281" s="11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3"/>
    </row>
    <row r="282" spans="1:13" ht="12" customHeight="1" x14ac:dyDescent="0.25">
      <c r="A282" s="11"/>
      <c r="B282" s="11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3"/>
    </row>
    <row r="283" spans="1:13" ht="12" customHeight="1" x14ac:dyDescent="0.25">
      <c r="A283" s="11"/>
      <c r="B283" s="11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3"/>
    </row>
    <row r="284" spans="1:13" ht="12" customHeight="1" x14ac:dyDescent="0.25">
      <c r="A284" s="11"/>
      <c r="B284" s="11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3"/>
    </row>
    <row r="285" spans="1:13" ht="12" customHeight="1" x14ac:dyDescent="0.25">
      <c r="A285" s="11"/>
      <c r="B285" s="11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3"/>
    </row>
    <row r="286" spans="1:13" ht="12" customHeight="1" x14ac:dyDescent="0.25">
      <c r="A286" s="11"/>
      <c r="B286" s="11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3"/>
    </row>
    <row r="287" spans="1:13" ht="12" customHeight="1" x14ac:dyDescent="0.25">
      <c r="A287" s="11"/>
      <c r="B287" s="11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3"/>
    </row>
    <row r="288" spans="1:13" ht="12" customHeight="1" x14ac:dyDescent="0.25">
      <c r="A288" s="11"/>
      <c r="B288" s="11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3"/>
    </row>
    <row r="289" spans="1:13" ht="12" customHeight="1" x14ac:dyDescent="0.25">
      <c r="A289" s="11"/>
      <c r="B289" s="11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3"/>
    </row>
    <row r="290" spans="1:13" ht="12" customHeight="1" x14ac:dyDescent="0.25">
      <c r="A290" s="11"/>
      <c r="B290" s="11"/>
      <c r="C290" s="11"/>
      <c r="D290" s="12"/>
      <c r="E290" s="12"/>
      <c r="F290" s="12"/>
      <c r="G290" s="12"/>
      <c r="H290" s="12"/>
      <c r="I290" s="14"/>
      <c r="J290" s="12"/>
      <c r="K290" s="12"/>
      <c r="L290" s="12"/>
      <c r="M290" s="11"/>
    </row>
    <row r="291" spans="1:13" ht="12" customHeight="1" x14ac:dyDescent="0.25">
      <c r="A291" s="7"/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" customHeight="1" x14ac:dyDescent="0.25">
      <c r="A292" s="7"/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" customHeight="1" x14ac:dyDescent="0.25">
      <c r="A293" s="7"/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" customHeight="1" x14ac:dyDescent="0.25">
      <c r="A294" s="7"/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" customHeight="1" x14ac:dyDescent="0.25">
      <c r="A295" s="7"/>
      <c r="B295" s="7"/>
      <c r="C295" s="7"/>
      <c r="D295" s="8"/>
      <c r="E295" s="8"/>
      <c r="F295" s="8"/>
      <c r="G295" s="8"/>
      <c r="H295" s="8"/>
      <c r="I295" s="12"/>
      <c r="J295" s="9"/>
      <c r="K295" s="8"/>
      <c r="L295" s="8"/>
      <c r="M295" s="10"/>
    </row>
    <row r="296" spans="1:13" ht="12" customHeight="1" x14ac:dyDescent="0.25">
      <c r="A296" s="7"/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" customHeight="1" x14ac:dyDescent="0.25">
      <c r="A297" s="3"/>
      <c r="B297" s="3"/>
      <c r="C297" s="3"/>
      <c r="D297" s="4"/>
      <c r="E297" s="4"/>
      <c r="F297" s="4"/>
      <c r="G297" s="4"/>
      <c r="H297" s="4"/>
      <c r="I297" s="4"/>
      <c r="J297" s="5"/>
      <c r="K297" s="4"/>
      <c r="L297" s="4"/>
      <c r="M297" s="1"/>
    </row>
    <row r="298" spans="1:13" ht="12" customHeight="1" x14ac:dyDescent="0.25">
      <c r="A298" s="3"/>
      <c r="B298" s="3"/>
      <c r="C298" s="3"/>
      <c r="D298" s="4"/>
      <c r="E298" s="4"/>
      <c r="F298" s="4"/>
      <c r="G298" s="4"/>
      <c r="H298" s="4"/>
      <c r="I298" s="4"/>
      <c r="J298" s="5"/>
      <c r="K298" s="4"/>
      <c r="L298" s="4"/>
      <c r="M298" s="1"/>
    </row>
    <row r="299" spans="1:13" ht="12" customHeight="1" x14ac:dyDescent="0.25">
      <c r="A299" s="3"/>
      <c r="B299" s="3"/>
      <c r="C299" s="3"/>
      <c r="D299" s="4"/>
      <c r="E299" s="4"/>
      <c r="F299" s="4"/>
      <c r="G299" s="4"/>
      <c r="H299" s="4"/>
      <c r="I299" s="3"/>
      <c r="J299" s="3"/>
      <c r="K299" s="4"/>
      <c r="L299" s="4"/>
      <c r="M299" s="6"/>
    </row>
    <row r="300" spans="1:13" ht="12" customHeight="1" x14ac:dyDescent="0.25">
      <c r="A300" s="3"/>
      <c r="B300" s="3"/>
      <c r="C300" s="3"/>
      <c r="D300" s="4"/>
      <c r="E300" s="4"/>
      <c r="F300" s="4"/>
      <c r="G300" s="4"/>
      <c r="H300" s="4"/>
      <c r="I300" s="3"/>
      <c r="J300" s="3"/>
      <c r="K300" s="4"/>
      <c r="L300" s="4"/>
      <c r="M300" s="6"/>
    </row>
    <row r="301" spans="1:13" ht="12" customHeight="1" x14ac:dyDescent="0.25">
      <c r="A301" s="3"/>
      <c r="B301" s="3"/>
      <c r="C301" s="3"/>
      <c r="D301" s="4"/>
      <c r="E301" s="4"/>
      <c r="F301" s="4"/>
      <c r="G301" s="4"/>
      <c r="H301" s="4"/>
      <c r="I301" s="4"/>
      <c r="J301" s="3"/>
      <c r="K301" s="4"/>
      <c r="L301" s="4"/>
      <c r="M301" s="6"/>
    </row>
    <row r="302" spans="1:13" ht="12" customHeight="1" x14ac:dyDescent="0.25">
      <c r="A302" s="11"/>
      <c r="B302" s="11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3"/>
    </row>
    <row r="303" spans="1:13" ht="12" customHeight="1" x14ac:dyDescent="0.25">
      <c r="A303" s="11"/>
      <c r="B303" s="11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3"/>
    </row>
    <row r="304" spans="1:13" ht="12" customHeight="1" x14ac:dyDescent="0.25">
      <c r="A304" s="11"/>
      <c r="B304" s="11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3"/>
    </row>
    <row r="305" spans="1:13" ht="12" customHeight="1" x14ac:dyDescent="0.25">
      <c r="A305" s="11"/>
      <c r="B305" s="11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3"/>
    </row>
    <row r="306" spans="1:13" ht="12" customHeight="1" x14ac:dyDescent="0.25">
      <c r="A306" s="11"/>
      <c r="B306" s="11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3"/>
    </row>
    <row r="307" spans="1:13" ht="12" customHeight="1" x14ac:dyDescent="0.25">
      <c r="A307" s="11"/>
      <c r="B307" s="11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3"/>
    </row>
    <row r="308" spans="1:13" ht="12" customHeight="1" x14ac:dyDescent="0.25">
      <c r="A308" s="11"/>
      <c r="B308" s="11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3"/>
    </row>
    <row r="309" spans="1:13" ht="12" customHeight="1" x14ac:dyDescent="0.25">
      <c r="A309" s="11"/>
      <c r="B309" s="11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3"/>
    </row>
    <row r="310" spans="1:13" ht="12" customHeight="1" x14ac:dyDescent="0.25">
      <c r="A310" s="11"/>
      <c r="B310" s="11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3"/>
    </row>
    <row r="311" spans="1:13" ht="12" customHeight="1" x14ac:dyDescent="0.25">
      <c r="A311" s="11"/>
      <c r="B311" s="11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3"/>
    </row>
    <row r="312" spans="1:13" ht="12" customHeight="1" x14ac:dyDescent="0.25">
      <c r="A312" s="11"/>
      <c r="B312" s="11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3"/>
    </row>
    <row r="313" spans="1:13" ht="12" customHeight="1" x14ac:dyDescent="0.25">
      <c r="A313" s="11"/>
      <c r="B313" s="11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3"/>
    </row>
    <row r="314" spans="1:13" ht="12" customHeight="1" x14ac:dyDescent="0.25">
      <c r="A314" s="11"/>
      <c r="B314" s="11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3"/>
    </row>
    <row r="315" spans="1:13" ht="12" customHeight="1" x14ac:dyDescent="0.25">
      <c r="A315" s="11"/>
      <c r="B315" s="11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3"/>
    </row>
    <row r="316" spans="1:13" ht="12" customHeight="1" x14ac:dyDescent="0.25">
      <c r="A316" s="11"/>
      <c r="B316" s="11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3"/>
    </row>
    <row r="317" spans="1:13" ht="12" customHeight="1" x14ac:dyDescent="0.25">
      <c r="A317" s="11"/>
      <c r="B317" s="11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3"/>
    </row>
    <row r="318" spans="1:13" ht="12" customHeight="1" x14ac:dyDescent="0.25">
      <c r="A318" s="11"/>
      <c r="B318" s="11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3"/>
    </row>
    <row r="319" spans="1:13" ht="12" customHeight="1" x14ac:dyDescent="0.25">
      <c r="A319" s="11"/>
      <c r="B319" s="11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3"/>
    </row>
    <row r="320" spans="1:13" ht="12" customHeight="1" x14ac:dyDescent="0.25">
      <c r="A320" s="11"/>
      <c r="B320" s="11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3"/>
    </row>
    <row r="321" spans="1:13" ht="12" customHeight="1" x14ac:dyDescent="0.25">
      <c r="A321" s="11"/>
      <c r="B321" s="11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3"/>
    </row>
    <row r="322" spans="1:13" ht="12" customHeight="1" x14ac:dyDescent="0.25">
      <c r="A322" s="11"/>
      <c r="B322" s="11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3"/>
    </row>
    <row r="323" spans="1:13" ht="12" customHeight="1" x14ac:dyDescent="0.25">
      <c r="A323" s="11"/>
      <c r="B323" s="11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3"/>
    </row>
    <row r="324" spans="1:13" ht="12" customHeight="1" x14ac:dyDescent="0.25">
      <c r="A324" s="11"/>
      <c r="B324" s="11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3"/>
    </row>
    <row r="325" spans="1:13" ht="12" customHeight="1" x14ac:dyDescent="0.25">
      <c r="A325" s="11"/>
      <c r="B325" s="11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3"/>
    </row>
    <row r="326" spans="1:13" ht="12" customHeight="1" x14ac:dyDescent="0.25">
      <c r="A326" s="11"/>
      <c r="B326" s="11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3"/>
    </row>
    <row r="327" spans="1:13" ht="12" customHeight="1" x14ac:dyDescent="0.25">
      <c r="A327" s="11"/>
      <c r="B327" s="11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3"/>
    </row>
    <row r="328" spans="1:13" ht="12" customHeight="1" x14ac:dyDescent="0.25">
      <c r="A328" s="11"/>
      <c r="B328" s="11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3"/>
    </row>
    <row r="329" spans="1:13" ht="12" customHeight="1" x14ac:dyDescent="0.25">
      <c r="A329" s="11"/>
      <c r="B329" s="11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3"/>
    </row>
    <row r="330" spans="1:13" ht="12" customHeight="1" x14ac:dyDescent="0.25">
      <c r="A330" s="11"/>
      <c r="B330" s="11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3"/>
    </row>
    <row r="331" spans="1:13" ht="12" customHeight="1" x14ac:dyDescent="0.25">
      <c r="A331" s="11"/>
      <c r="B331" s="11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3"/>
    </row>
    <row r="332" spans="1:13" ht="12" customHeight="1" x14ac:dyDescent="0.25">
      <c r="A332" s="11"/>
      <c r="B332" s="11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3"/>
    </row>
    <row r="333" spans="1:13" ht="12" customHeight="1" x14ac:dyDescent="0.25">
      <c r="A333" s="11"/>
      <c r="B333" s="11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3"/>
    </row>
    <row r="334" spans="1:13" ht="12" customHeight="1" x14ac:dyDescent="0.25">
      <c r="A334" s="7"/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2" customHeight="1" x14ac:dyDescent="0.25">
      <c r="A335" s="7"/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2" customHeight="1" x14ac:dyDescent="0.25">
      <c r="A336" s="7"/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2" customHeight="1" x14ac:dyDescent="0.25">
      <c r="A337" s="7"/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2" customHeight="1" x14ac:dyDescent="0.25">
      <c r="A338" s="7"/>
      <c r="B338" s="7"/>
      <c r="C338" s="7"/>
      <c r="D338" s="8"/>
      <c r="E338" s="8"/>
      <c r="F338" s="8"/>
      <c r="G338" s="8"/>
      <c r="H338" s="8"/>
      <c r="I338" s="12"/>
      <c r="J338" s="9"/>
      <c r="K338" s="8"/>
      <c r="L338" s="8"/>
      <c r="M338" s="10"/>
    </row>
    <row r="339" spans="1:13" ht="12" customHeight="1" x14ac:dyDescent="0.25">
      <c r="A339" s="7"/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" customHeight="1" x14ac:dyDescent="0.25">
      <c r="A340" s="3"/>
      <c r="B340" s="3"/>
      <c r="C340" s="3"/>
      <c r="D340" s="4"/>
      <c r="E340" s="4"/>
      <c r="F340" s="4"/>
      <c r="G340" s="4"/>
      <c r="H340" s="4"/>
      <c r="I340" s="4"/>
      <c r="J340" s="5"/>
      <c r="K340" s="4"/>
      <c r="L340" s="4"/>
      <c r="M340" s="1"/>
    </row>
    <row r="341" spans="1:13" ht="12" customHeight="1" x14ac:dyDescent="0.25">
      <c r="A341" s="3"/>
      <c r="B341" s="3"/>
      <c r="C341" s="3"/>
      <c r="D341" s="4"/>
      <c r="E341" s="4"/>
      <c r="F341" s="4"/>
      <c r="G341" s="4"/>
      <c r="H341" s="4"/>
      <c r="I341" s="4"/>
      <c r="J341" s="5"/>
      <c r="K341" s="4"/>
      <c r="L341" s="4"/>
      <c r="M341" s="1"/>
    </row>
    <row r="342" spans="1:13" ht="12" customHeight="1" x14ac:dyDescent="0.25">
      <c r="A342" s="3"/>
      <c r="B342" s="3"/>
      <c r="C342" s="3"/>
      <c r="D342" s="4"/>
      <c r="E342" s="4"/>
      <c r="F342" s="4"/>
      <c r="G342" s="4"/>
      <c r="H342" s="4"/>
      <c r="I342" s="3"/>
      <c r="J342" s="3"/>
      <c r="K342" s="4"/>
      <c r="L342" s="4"/>
      <c r="M342" s="6"/>
    </row>
    <row r="343" spans="1:13" ht="12" customHeight="1" x14ac:dyDescent="0.25">
      <c r="A343" s="3"/>
      <c r="B343" s="3"/>
      <c r="C343" s="3"/>
      <c r="D343" s="4"/>
      <c r="E343" s="4"/>
      <c r="F343" s="4"/>
      <c r="G343" s="4"/>
      <c r="H343" s="4"/>
      <c r="I343" s="3"/>
      <c r="J343" s="3"/>
      <c r="K343" s="4"/>
      <c r="L343" s="4"/>
      <c r="M343" s="6"/>
    </row>
    <row r="344" spans="1:13" ht="12" customHeight="1" x14ac:dyDescent="0.25">
      <c r="A344" s="3"/>
      <c r="B344" s="3"/>
      <c r="C344" s="3"/>
      <c r="D344" s="4"/>
      <c r="E344" s="4"/>
      <c r="F344" s="4"/>
      <c r="G344" s="4"/>
      <c r="H344" s="4"/>
      <c r="I344" s="4"/>
      <c r="J344" s="3"/>
      <c r="K344" s="4"/>
      <c r="L344" s="4"/>
      <c r="M344" s="6"/>
    </row>
    <row r="345" spans="1:13" ht="12" customHeight="1" x14ac:dyDescent="0.25">
      <c r="A345" s="11"/>
      <c r="B345" s="11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3"/>
    </row>
    <row r="346" spans="1:13" ht="12" customHeight="1" x14ac:dyDescent="0.25">
      <c r="A346" s="11"/>
      <c r="B346" s="11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3"/>
    </row>
    <row r="347" spans="1:13" ht="12" customHeight="1" x14ac:dyDescent="0.25">
      <c r="A347" s="11"/>
      <c r="B347" s="11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3"/>
    </row>
    <row r="348" spans="1:13" ht="12" customHeight="1" x14ac:dyDescent="0.25">
      <c r="A348" s="11"/>
      <c r="B348" s="11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3"/>
    </row>
    <row r="349" spans="1:13" ht="12" customHeight="1" x14ac:dyDescent="0.25">
      <c r="A349" s="11"/>
      <c r="B349" s="11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3"/>
    </row>
    <row r="350" spans="1:13" ht="12" customHeight="1" x14ac:dyDescent="0.25">
      <c r="A350" s="11"/>
      <c r="B350" s="11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3"/>
    </row>
    <row r="351" spans="1:13" ht="12" customHeight="1" x14ac:dyDescent="0.25">
      <c r="A351" s="11"/>
      <c r="B351" s="11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3"/>
    </row>
    <row r="352" spans="1:13" ht="12" customHeight="1" x14ac:dyDescent="0.25">
      <c r="A352" s="11"/>
      <c r="B352" s="11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3"/>
    </row>
    <row r="353" spans="1:13" ht="12" customHeight="1" x14ac:dyDescent="0.25">
      <c r="A353" s="11"/>
      <c r="B353" s="11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3"/>
    </row>
    <row r="354" spans="1:13" ht="12" customHeight="1" x14ac:dyDescent="0.25">
      <c r="A354" s="11"/>
      <c r="B354" s="11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3"/>
    </row>
    <row r="355" spans="1:13" ht="12" customHeight="1" x14ac:dyDescent="0.25">
      <c r="A355" s="11"/>
      <c r="B355" s="11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3"/>
    </row>
    <row r="356" spans="1:13" ht="12" customHeight="1" x14ac:dyDescent="0.25">
      <c r="A356" s="11"/>
      <c r="B356" s="11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3"/>
    </row>
    <row r="357" spans="1:13" ht="12" customHeight="1" x14ac:dyDescent="0.25">
      <c r="A357" s="11"/>
      <c r="B357" s="11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3"/>
    </row>
    <row r="358" spans="1:13" ht="12" customHeight="1" x14ac:dyDescent="0.25">
      <c r="A358" s="11"/>
      <c r="B358" s="11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3"/>
    </row>
    <row r="359" spans="1:13" ht="12" customHeight="1" x14ac:dyDescent="0.25">
      <c r="A359" s="11"/>
      <c r="B359" s="11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3"/>
    </row>
    <row r="360" spans="1:13" ht="12" customHeight="1" x14ac:dyDescent="0.25">
      <c r="A360" s="11"/>
      <c r="B360" s="11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3"/>
    </row>
    <row r="361" spans="1:13" ht="12" customHeight="1" x14ac:dyDescent="0.25">
      <c r="A361" s="11"/>
      <c r="B361" s="11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3"/>
    </row>
    <row r="362" spans="1:13" ht="12" customHeight="1" x14ac:dyDescent="0.25">
      <c r="A362" s="11"/>
      <c r="B362" s="11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3"/>
    </row>
    <row r="363" spans="1:13" ht="12" customHeight="1" x14ac:dyDescent="0.25">
      <c r="A363" s="11"/>
      <c r="B363" s="11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3"/>
    </row>
    <row r="364" spans="1:13" ht="12" customHeight="1" x14ac:dyDescent="0.25">
      <c r="A364" s="11"/>
      <c r="B364" s="11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3"/>
    </row>
    <row r="365" spans="1:13" ht="12" customHeight="1" x14ac:dyDescent="0.25">
      <c r="A365" s="11"/>
      <c r="B365" s="11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3"/>
    </row>
    <row r="366" spans="1:13" ht="12" customHeight="1" x14ac:dyDescent="0.25">
      <c r="A366" s="11"/>
      <c r="B366" s="11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3"/>
    </row>
    <row r="367" spans="1:13" ht="12" customHeight="1" x14ac:dyDescent="0.25">
      <c r="A367" s="11"/>
      <c r="B367" s="11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3"/>
    </row>
    <row r="368" spans="1:13" ht="12" customHeight="1" x14ac:dyDescent="0.25">
      <c r="A368" s="11"/>
      <c r="B368" s="11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3"/>
    </row>
    <row r="369" spans="1:14" ht="12" customHeight="1" x14ac:dyDescent="0.25">
      <c r="A369" s="11"/>
      <c r="B369" s="11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3"/>
    </row>
    <row r="370" spans="1:14" ht="12" customHeight="1" x14ac:dyDescent="0.25">
      <c r="A370" s="11"/>
      <c r="B370" s="11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3"/>
    </row>
    <row r="371" spans="1:14" ht="12" customHeight="1" x14ac:dyDescent="0.25">
      <c r="A371" s="11"/>
      <c r="B371" s="11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3"/>
    </row>
    <row r="372" spans="1:14" ht="12" customHeight="1" x14ac:dyDescent="0.25">
      <c r="A372" s="11"/>
      <c r="B372" s="11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3"/>
    </row>
    <row r="373" spans="1:14" ht="12" customHeight="1" x14ac:dyDescent="0.25">
      <c r="A373" s="11"/>
      <c r="B373" s="11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3"/>
    </row>
    <row r="374" spans="1:14" ht="12" customHeight="1" x14ac:dyDescent="0.25">
      <c r="A374" s="11"/>
      <c r="B374" s="11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3"/>
    </row>
    <row r="375" spans="1:14" ht="12" customHeight="1" x14ac:dyDescent="0.25">
      <c r="A375" s="11"/>
      <c r="B375" s="11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3"/>
      <c r="N375" s="14"/>
    </row>
    <row r="376" spans="1:14" ht="12" customHeight="1" x14ac:dyDescent="0.25">
      <c r="A376" s="7"/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4"/>
    </row>
    <row r="377" spans="1:14" ht="12" customHeight="1" x14ac:dyDescent="0.25">
      <c r="A377" s="7"/>
      <c r="B377" s="7"/>
      <c r="C377" s="7"/>
      <c r="D377" s="8"/>
      <c r="E377" s="8"/>
      <c r="F377" s="8"/>
      <c r="G377" s="8"/>
      <c r="H377" s="8"/>
      <c r="I377" s="12"/>
      <c r="J377" s="8"/>
      <c r="K377" s="8"/>
      <c r="L377" s="8"/>
      <c r="M377" s="8"/>
      <c r="N377" s="14"/>
    </row>
    <row r="378" spans="1:14" ht="12" customHeight="1" x14ac:dyDescent="0.25">
      <c r="A378" s="7"/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4"/>
    </row>
    <row r="379" spans="1:14" ht="12" customHeight="1" x14ac:dyDescent="0.25">
      <c r="A379" s="7"/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4" ht="12" customHeight="1" x14ac:dyDescent="0.25">
      <c r="A380" s="7"/>
      <c r="B380" s="7"/>
      <c r="C380" s="7"/>
      <c r="D380" s="8"/>
      <c r="E380" s="8"/>
      <c r="F380" s="8"/>
      <c r="G380" s="8"/>
      <c r="H380" s="8"/>
      <c r="I380" s="11"/>
      <c r="J380" s="9"/>
      <c r="K380" s="8"/>
      <c r="L380" s="8"/>
      <c r="M380" s="10"/>
    </row>
    <row r="381" spans="1:14" ht="12" customHeight="1" x14ac:dyDescent="0.25">
      <c r="A381" s="7"/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4" ht="12" customHeight="1" x14ac:dyDescent="0.25">
      <c r="A382" s="3"/>
      <c r="B382" s="3"/>
      <c r="C382" s="3"/>
      <c r="D382" s="4"/>
      <c r="E382" s="4"/>
      <c r="F382" s="4"/>
      <c r="G382" s="4"/>
      <c r="H382" s="4"/>
      <c r="I382" s="11"/>
      <c r="J382" s="5"/>
      <c r="K382" s="4"/>
      <c r="L382" s="4"/>
      <c r="M382" s="1"/>
    </row>
    <row r="383" spans="1:14" ht="12" customHeight="1" x14ac:dyDescent="0.25">
      <c r="A383" s="3"/>
      <c r="B383" s="3"/>
      <c r="C383" s="3"/>
      <c r="D383" s="4"/>
      <c r="E383" s="4"/>
      <c r="F383" s="4"/>
      <c r="G383" s="4"/>
      <c r="H383" s="4"/>
      <c r="I383" s="11"/>
      <c r="J383" s="5"/>
      <c r="K383" s="4"/>
      <c r="L383" s="4"/>
      <c r="M383" s="1"/>
    </row>
    <row r="384" spans="1:14" ht="12" customHeight="1" x14ac:dyDescent="0.25">
      <c r="A384" s="3"/>
      <c r="B384" s="3"/>
      <c r="C384" s="3"/>
      <c r="D384" s="4"/>
      <c r="E384" s="4"/>
      <c r="F384" s="4"/>
      <c r="G384" s="4"/>
      <c r="H384" s="4"/>
      <c r="I384" s="3"/>
      <c r="J384" s="3"/>
      <c r="K384" s="4"/>
      <c r="L384" s="4"/>
      <c r="M384" s="6"/>
    </row>
    <row r="385" spans="1:13" ht="12" customHeight="1" x14ac:dyDescent="0.25">
      <c r="A385" s="3"/>
      <c r="B385" s="3"/>
      <c r="C385" s="3"/>
      <c r="D385" s="4"/>
      <c r="E385" s="4"/>
      <c r="F385" s="4"/>
      <c r="G385" s="4"/>
      <c r="H385" s="4"/>
      <c r="I385" s="3"/>
      <c r="J385" s="3"/>
      <c r="K385" s="4"/>
      <c r="L385" s="4"/>
      <c r="M385" s="6"/>
    </row>
    <row r="386" spans="1:13" ht="12" customHeight="1" x14ac:dyDescent="0.25">
      <c r="A386" s="3"/>
      <c r="B386" s="3"/>
      <c r="C386" s="3"/>
      <c r="D386" s="4"/>
      <c r="E386" s="4"/>
      <c r="F386" s="4"/>
      <c r="G386" s="4"/>
      <c r="H386" s="4"/>
      <c r="I386" s="11"/>
      <c r="J386" s="3"/>
      <c r="K386" s="4"/>
      <c r="L386" s="4"/>
      <c r="M386" s="6"/>
    </row>
    <row r="387" spans="1:13" ht="12" customHeight="1" x14ac:dyDescent="0.25">
      <c r="A387" s="11"/>
      <c r="B387" s="11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3"/>
    </row>
    <row r="388" spans="1:13" ht="12" customHeight="1" x14ac:dyDescent="0.25">
      <c r="A388" s="11"/>
      <c r="B388" s="11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3"/>
    </row>
    <row r="389" spans="1:13" ht="12" customHeight="1" x14ac:dyDescent="0.25">
      <c r="A389" s="11"/>
      <c r="B389" s="11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3"/>
    </row>
    <row r="390" spans="1:13" ht="12" customHeight="1" x14ac:dyDescent="0.25">
      <c r="A390" s="11"/>
      <c r="B390" s="11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3"/>
    </row>
    <row r="391" spans="1:13" ht="12" customHeight="1" x14ac:dyDescent="0.25">
      <c r="A391" s="11"/>
      <c r="B391" s="11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3"/>
    </row>
    <row r="392" spans="1:13" ht="12" customHeight="1" x14ac:dyDescent="0.25">
      <c r="A392" s="11"/>
      <c r="B392" s="11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3"/>
    </row>
    <row r="393" spans="1:13" ht="12" customHeight="1" x14ac:dyDescent="0.25">
      <c r="A393" s="11"/>
      <c r="B393" s="11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3"/>
    </row>
    <row r="394" spans="1:13" ht="12" customHeight="1" x14ac:dyDescent="0.25">
      <c r="A394" s="11"/>
      <c r="B394" s="11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3"/>
    </row>
    <row r="395" spans="1:13" ht="12" customHeight="1" x14ac:dyDescent="0.25">
      <c r="A395" s="11"/>
      <c r="B395" s="11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3"/>
    </row>
    <row r="396" spans="1:13" ht="12" customHeight="1" x14ac:dyDescent="0.25">
      <c r="A396" s="11"/>
      <c r="B396" s="11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3"/>
    </row>
    <row r="397" spans="1:13" ht="12" customHeight="1" x14ac:dyDescent="0.25">
      <c r="A397" s="11"/>
      <c r="B397" s="11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3"/>
    </row>
    <row r="398" spans="1:13" ht="12" customHeight="1" x14ac:dyDescent="0.25">
      <c r="A398" s="11"/>
      <c r="B398" s="11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3"/>
    </row>
    <row r="399" spans="1:13" ht="12" customHeight="1" x14ac:dyDescent="0.25">
      <c r="A399" s="11"/>
      <c r="B399" s="11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3"/>
    </row>
    <row r="400" spans="1:13" ht="12" customHeight="1" x14ac:dyDescent="0.25">
      <c r="A400" s="11"/>
      <c r="B400" s="11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3"/>
    </row>
    <row r="401" spans="1:13" ht="12" customHeight="1" x14ac:dyDescent="0.25">
      <c r="A401" s="11"/>
      <c r="B401" s="11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3"/>
    </row>
    <row r="402" spans="1:13" ht="12" customHeight="1" x14ac:dyDescent="0.25">
      <c r="A402" s="11"/>
      <c r="B402" s="11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3"/>
    </row>
    <row r="403" spans="1:13" ht="12" customHeight="1" x14ac:dyDescent="0.25">
      <c r="A403" s="11"/>
      <c r="B403" s="11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3"/>
    </row>
    <row r="404" spans="1:13" ht="12" customHeight="1" x14ac:dyDescent="0.25">
      <c r="A404" s="11"/>
      <c r="B404" s="11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3"/>
    </row>
    <row r="405" spans="1:13" ht="12" customHeight="1" x14ac:dyDescent="0.25">
      <c r="A405" s="11"/>
      <c r="B405" s="11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3"/>
    </row>
    <row r="406" spans="1:13" ht="12" customHeight="1" x14ac:dyDescent="0.25">
      <c r="A406" s="11"/>
      <c r="B406" s="11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3"/>
    </row>
    <row r="407" spans="1:13" ht="12" customHeight="1" x14ac:dyDescent="0.25">
      <c r="A407" s="11"/>
      <c r="B407" s="11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3"/>
    </row>
    <row r="408" spans="1:13" ht="12" customHeight="1" x14ac:dyDescent="0.25">
      <c r="A408" s="11"/>
      <c r="B408" s="11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3"/>
    </row>
    <row r="409" spans="1:13" ht="12" customHeight="1" x14ac:dyDescent="0.25">
      <c r="A409" s="11"/>
      <c r="B409" s="11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3"/>
    </row>
    <row r="410" spans="1:13" ht="12" customHeight="1" x14ac:dyDescent="0.25">
      <c r="A410" s="11"/>
      <c r="B410" s="11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3"/>
    </row>
    <row r="411" spans="1:13" ht="12" customHeight="1" x14ac:dyDescent="0.25">
      <c r="A411" s="11"/>
      <c r="B411" s="11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3"/>
    </row>
    <row r="412" spans="1:13" ht="12" customHeight="1" x14ac:dyDescent="0.25">
      <c r="A412" s="11"/>
      <c r="B412" s="11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3"/>
    </row>
    <row r="413" spans="1:13" ht="12" customHeight="1" x14ac:dyDescent="0.25">
      <c r="A413" s="11"/>
      <c r="B413" s="11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3"/>
    </row>
    <row r="414" spans="1:13" ht="12" customHeight="1" x14ac:dyDescent="0.25">
      <c r="A414" s="11"/>
      <c r="B414" s="11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3"/>
    </row>
    <row r="415" spans="1:13" ht="12" customHeight="1" x14ac:dyDescent="0.25">
      <c r="A415" s="11"/>
      <c r="B415" s="11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3"/>
    </row>
    <row r="416" spans="1:13" ht="12" customHeight="1" x14ac:dyDescent="0.25">
      <c r="A416" s="11"/>
      <c r="B416" s="11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3"/>
    </row>
    <row r="417" spans="1:13" ht="12" customHeight="1" x14ac:dyDescent="0.25">
      <c r="A417" s="11"/>
      <c r="B417" s="11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3"/>
    </row>
    <row r="418" spans="1:13" ht="12" customHeight="1" x14ac:dyDescent="0.25">
      <c r="A418" s="11"/>
      <c r="B418" s="11"/>
      <c r="C418" s="11"/>
      <c r="D418" s="14"/>
      <c r="E418" s="14"/>
      <c r="F418" s="12"/>
      <c r="G418" s="14"/>
      <c r="H418" s="12"/>
      <c r="I418" s="12"/>
      <c r="J418" s="14"/>
      <c r="K418" s="14"/>
      <c r="L418" s="14"/>
      <c r="M418"/>
    </row>
    <row r="419" spans="1:13" ht="12" customHeight="1" x14ac:dyDescent="0.25">
      <c r="A419" s="7"/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2" customHeight="1" x14ac:dyDescent="0.25">
      <c r="A420" s="7"/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2" customHeight="1" x14ac:dyDescent="0.25">
      <c r="A421" s="7"/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2" customHeight="1" x14ac:dyDescent="0.25">
      <c r="A422" s="7"/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2" customHeight="1" x14ac:dyDescent="0.25">
      <c r="A423" s="7"/>
      <c r="B423" s="7"/>
      <c r="C423" s="7"/>
      <c r="D423" s="8"/>
      <c r="E423" s="8"/>
      <c r="F423" s="8"/>
      <c r="G423" s="8"/>
      <c r="H423" s="8"/>
      <c r="I423" s="12"/>
      <c r="J423" s="9"/>
      <c r="K423" s="8"/>
      <c r="L423" s="8"/>
      <c r="M423" s="10"/>
    </row>
    <row r="424" spans="1:13" ht="12" customHeight="1" x14ac:dyDescent="0.25">
      <c r="A424" s="7"/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2" customHeight="1" x14ac:dyDescent="0.25">
      <c r="A425" s="3"/>
      <c r="B425" s="3"/>
      <c r="C425" s="3"/>
      <c r="D425" s="4"/>
      <c r="E425" s="4"/>
      <c r="F425" s="4"/>
      <c r="G425" s="4"/>
      <c r="H425" s="4"/>
      <c r="I425" s="4"/>
      <c r="J425" s="5"/>
      <c r="K425" s="4"/>
      <c r="L425" s="4"/>
      <c r="M425" s="1"/>
    </row>
    <row r="426" spans="1:13" ht="12" customHeight="1" x14ac:dyDescent="0.25">
      <c r="A426" s="3"/>
      <c r="B426" s="3"/>
      <c r="C426" s="3"/>
      <c r="D426" s="4"/>
      <c r="E426" s="4"/>
      <c r="F426" s="4"/>
      <c r="G426" s="4"/>
      <c r="H426" s="4"/>
      <c r="I426" s="4"/>
      <c r="J426" s="5"/>
      <c r="K426" s="4"/>
      <c r="L426" s="4"/>
      <c r="M426" s="1"/>
    </row>
    <row r="427" spans="1:13" ht="12" customHeight="1" x14ac:dyDescent="0.25">
      <c r="A427" s="3"/>
      <c r="B427" s="3"/>
      <c r="C427" s="3"/>
      <c r="D427" s="4"/>
      <c r="E427" s="4"/>
      <c r="F427" s="4"/>
      <c r="G427" s="4"/>
      <c r="H427" s="4"/>
      <c r="I427" s="3"/>
      <c r="J427" s="3"/>
      <c r="K427" s="4"/>
      <c r="L427" s="4"/>
      <c r="M427" s="6"/>
    </row>
    <row r="428" spans="1:13" ht="12" customHeight="1" x14ac:dyDescent="0.25">
      <c r="A428" s="3"/>
      <c r="B428" s="3"/>
      <c r="C428" s="3"/>
      <c r="D428" s="4"/>
      <c r="E428" s="4"/>
      <c r="F428" s="4"/>
      <c r="G428" s="4"/>
      <c r="H428" s="4"/>
      <c r="I428" s="3"/>
      <c r="J428" s="3"/>
      <c r="K428" s="4"/>
      <c r="L428" s="4"/>
      <c r="M428" s="6"/>
    </row>
    <row r="429" spans="1:13" ht="12" customHeight="1" x14ac:dyDescent="0.25">
      <c r="A429" s="3"/>
      <c r="B429" s="3"/>
      <c r="C429" s="3"/>
      <c r="D429" s="4"/>
      <c r="E429" s="4"/>
      <c r="F429" s="4"/>
      <c r="G429" s="4"/>
      <c r="H429" s="4"/>
      <c r="I429" s="4"/>
      <c r="J429" s="3"/>
      <c r="K429" s="4"/>
      <c r="L429" s="4"/>
      <c r="M429" s="6"/>
    </row>
    <row r="430" spans="1:13" ht="12" customHeight="1" x14ac:dyDescent="0.25">
      <c r="A430" s="11"/>
      <c r="B430" s="11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3"/>
    </row>
    <row r="431" spans="1:13" ht="12" customHeight="1" x14ac:dyDescent="0.25">
      <c r="A431" s="11"/>
      <c r="B431" s="11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3"/>
    </row>
    <row r="432" spans="1:13" ht="12" customHeight="1" x14ac:dyDescent="0.25">
      <c r="A432" s="11"/>
      <c r="B432" s="11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3"/>
    </row>
    <row r="433" spans="1:13" ht="12" customHeight="1" x14ac:dyDescent="0.25">
      <c r="A433" s="11"/>
      <c r="B433" s="11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13"/>
    </row>
    <row r="434" spans="1:13" ht="12" customHeight="1" x14ac:dyDescent="0.25">
      <c r="A434" s="11"/>
      <c r="B434" s="11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3"/>
    </row>
    <row r="435" spans="1:13" ht="12" customHeight="1" x14ac:dyDescent="0.25">
      <c r="A435" s="11"/>
      <c r="B435" s="11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3"/>
    </row>
    <row r="436" spans="1:13" ht="12" customHeight="1" x14ac:dyDescent="0.25">
      <c r="A436" s="11"/>
      <c r="B436" s="11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13"/>
    </row>
    <row r="437" spans="1:13" ht="12" customHeight="1" x14ac:dyDescent="0.25">
      <c r="A437" s="11"/>
      <c r="B437" s="11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3"/>
    </row>
    <row r="438" spans="1:13" ht="12" customHeight="1" x14ac:dyDescent="0.25">
      <c r="A438" s="11"/>
      <c r="B438" s="11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13"/>
    </row>
    <row r="439" spans="1:13" ht="12" customHeight="1" x14ac:dyDescent="0.25">
      <c r="A439" s="11"/>
      <c r="B439" s="11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13"/>
    </row>
    <row r="440" spans="1:13" ht="12" customHeight="1" x14ac:dyDescent="0.25">
      <c r="A440" s="11"/>
      <c r="B440" s="11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13"/>
    </row>
    <row r="441" spans="1:13" ht="12" customHeight="1" x14ac:dyDescent="0.25">
      <c r="A441" s="11"/>
      <c r="B441" s="11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13"/>
    </row>
    <row r="442" spans="1:13" ht="12" customHeight="1" x14ac:dyDescent="0.25">
      <c r="A442" s="11"/>
      <c r="B442" s="11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13"/>
    </row>
    <row r="443" spans="1:13" ht="12" customHeight="1" x14ac:dyDescent="0.25">
      <c r="A443" s="11"/>
      <c r="B443" s="11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13"/>
    </row>
    <row r="444" spans="1:13" ht="12" customHeight="1" x14ac:dyDescent="0.25">
      <c r="A444" s="11"/>
      <c r="B444" s="11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13"/>
    </row>
    <row r="445" spans="1:13" ht="12" customHeight="1" x14ac:dyDescent="0.25">
      <c r="A445" s="11"/>
      <c r="B445" s="11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3"/>
    </row>
    <row r="446" spans="1:13" ht="12" customHeight="1" x14ac:dyDescent="0.25">
      <c r="A446" s="11"/>
      <c r="B446" s="11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13"/>
    </row>
    <row r="447" spans="1:13" ht="12" customHeight="1" x14ac:dyDescent="0.25">
      <c r="A447" s="11"/>
      <c r="B447" s="11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13"/>
    </row>
    <row r="448" spans="1:13" ht="12" customHeight="1" x14ac:dyDescent="0.25">
      <c r="A448" s="11"/>
      <c r="B448" s="11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3"/>
    </row>
    <row r="449" spans="1:13" ht="12" customHeight="1" x14ac:dyDescent="0.25">
      <c r="A449" s="11"/>
      <c r="B449" s="11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13"/>
    </row>
    <row r="450" spans="1:13" ht="12" customHeight="1" x14ac:dyDescent="0.25">
      <c r="A450" s="11"/>
      <c r="B450" s="11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13"/>
    </row>
    <row r="451" spans="1:13" ht="12" customHeight="1" x14ac:dyDescent="0.25">
      <c r="A451" s="11"/>
      <c r="B451" s="11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13"/>
    </row>
    <row r="452" spans="1:13" ht="12" customHeight="1" x14ac:dyDescent="0.25">
      <c r="A452" s="11"/>
      <c r="B452" s="11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13"/>
    </row>
    <row r="453" spans="1:13" ht="12" customHeight="1" x14ac:dyDescent="0.25">
      <c r="A453" s="11"/>
      <c r="B453" s="11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13"/>
    </row>
    <row r="454" spans="1:13" ht="12" customHeight="1" x14ac:dyDescent="0.25">
      <c r="A454" s="11"/>
      <c r="B454" s="11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13"/>
    </row>
    <row r="455" spans="1:13" ht="12" customHeight="1" x14ac:dyDescent="0.25">
      <c r="A455" s="11"/>
      <c r="B455" s="11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13"/>
    </row>
    <row r="456" spans="1:13" ht="12" customHeight="1" x14ac:dyDescent="0.25">
      <c r="A456" s="11"/>
      <c r="B456" s="11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13"/>
    </row>
    <row r="457" spans="1:13" ht="12" customHeight="1" x14ac:dyDescent="0.25">
      <c r="A457" s="11"/>
      <c r="B457" s="11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13"/>
    </row>
    <row r="458" spans="1:13" ht="12" customHeight="1" x14ac:dyDescent="0.25">
      <c r="A458" s="11"/>
      <c r="B458" s="11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3"/>
    </row>
    <row r="459" spans="1:13" ht="12" customHeight="1" x14ac:dyDescent="0.25">
      <c r="A459" s="11"/>
      <c r="B459" s="11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13"/>
    </row>
    <row r="460" spans="1:13" ht="12" customHeight="1" x14ac:dyDescent="0.25">
      <c r="A460" s="11"/>
      <c r="B460" s="11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/>
    </row>
    <row r="461" spans="1:13" ht="12" customHeight="1" x14ac:dyDescent="0.25">
      <c r="A461" s="7"/>
      <c r="B461" s="7"/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2" customHeight="1" x14ac:dyDescent="0.25">
      <c r="A462" s="7"/>
      <c r="B462" s="7"/>
      <c r="C462" s="7"/>
      <c r="D462" s="8"/>
      <c r="E462" s="8"/>
      <c r="F462" s="8"/>
      <c r="G462" s="8"/>
      <c r="H462" s="8"/>
      <c r="I462" s="12"/>
      <c r="J462" s="8"/>
      <c r="K462" s="8"/>
      <c r="L462" s="8"/>
      <c r="M462" s="8"/>
    </row>
    <row r="463" spans="1:13" ht="12" customHeight="1" x14ac:dyDescent="0.25">
      <c r="A463" s="7"/>
      <c r="B463" s="7"/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2" customHeight="1" x14ac:dyDescent="0.25">
      <c r="A464" s="7"/>
      <c r="B464" s="7"/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2" customHeight="1" x14ac:dyDescent="0.25">
      <c r="A465" s="7"/>
      <c r="B465" s="7"/>
      <c r="C465" s="7"/>
      <c r="D465" s="8"/>
      <c r="E465" s="8"/>
      <c r="F465" s="8"/>
      <c r="G465" s="8"/>
      <c r="H465" s="8"/>
      <c r="I465" s="11"/>
      <c r="J465" s="9"/>
      <c r="K465" s="8"/>
      <c r="L465" s="8"/>
      <c r="M465" s="10"/>
    </row>
    <row r="466" spans="1:13" ht="12" customHeight="1" x14ac:dyDescent="0.25">
      <c r="A466" s="7"/>
      <c r="B466" s="7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2" customHeight="1" x14ac:dyDescent="0.25">
      <c r="A467" s="3"/>
      <c r="B467" s="3"/>
      <c r="C467" s="3"/>
      <c r="D467" s="4"/>
      <c r="E467" s="4"/>
      <c r="F467" s="4"/>
      <c r="G467" s="4"/>
      <c r="H467" s="4"/>
      <c r="I467" s="11"/>
      <c r="J467" s="5"/>
      <c r="K467" s="4"/>
      <c r="L467" s="4"/>
      <c r="M467" s="1"/>
    </row>
    <row r="468" spans="1:13" ht="12" customHeight="1" x14ac:dyDescent="0.25">
      <c r="A468" s="3"/>
      <c r="B468" s="3"/>
      <c r="C468" s="3"/>
      <c r="D468" s="4"/>
      <c r="E468" s="4"/>
      <c r="F468" s="4"/>
      <c r="G468" s="4"/>
      <c r="H468" s="4"/>
      <c r="I468" s="11"/>
      <c r="J468" s="5"/>
      <c r="K468" s="4"/>
      <c r="L468" s="4"/>
      <c r="M468" s="1"/>
    </row>
    <row r="469" spans="1:13" ht="12" customHeight="1" x14ac:dyDescent="0.25">
      <c r="A469" s="3"/>
      <c r="B469" s="3"/>
      <c r="C469" s="3"/>
      <c r="D469" s="4"/>
      <c r="E469" s="4"/>
      <c r="F469" s="4"/>
      <c r="G469" s="4"/>
      <c r="H469" s="4"/>
      <c r="I469" s="3"/>
      <c r="J469" s="3"/>
      <c r="K469" s="4"/>
      <c r="L469" s="4"/>
      <c r="M469" s="6"/>
    </row>
    <row r="470" spans="1:13" ht="12" customHeight="1" x14ac:dyDescent="0.25">
      <c r="A470" s="3"/>
      <c r="B470" s="3"/>
      <c r="C470" s="3"/>
      <c r="D470" s="4"/>
      <c r="E470" s="4"/>
      <c r="F470" s="4"/>
      <c r="G470" s="4"/>
      <c r="H470" s="4"/>
      <c r="I470" s="3"/>
      <c r="J470" s="3"/>
      <c r="K470" s="4"/>
      <c r="L470" s="4"/>
      <c r="M470" s="6"/>
    </row>
    <row r="471" spans="1:13" ht="12" customHeight="1" x14ac:dyDescent="0.25">
      <c r="A471" s="3"/>
      <c r="B471" s="3"/>
      <c r="C471" s="3"/>
      <c r="D471" s="4"/>
      <c r="E471" s="4"/>
      <c r="F471" s="4"/>
      <c r="G471" s="4"/>
      <c r="H471" s="4"/>
      <c r="I471" s="11"/>
      <c r="J471" s="3"/>
      <c r="K471" s="4"/>
      <c r="L471" s="4"/>
      <c r="M471" s="6"/>
    </row>
    <row r="472" spans="1:13" ht="12" customHeight="1" x14ac:dyDescent="0.25">
      <c r="A472" s="11"/>
      <c r="B472" s="11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3"/>
    </row>
    <row r="473" spans="1:13" ht="12" customHeight="1" x14ac:dyDescent="0.25">
      <c r="A473" s="11"/>
      <c r="B473" s="11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3"/>
    </row>
    <row r="474" spans="1:13" ht="12" customHeight="1" x14ac:dyDescent="0.25">
      <c r="A474" s="11"/>
      <c r="B474" s="11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3"/>
    </row>
    <row r="475" spans="1:13" ht="12" customHeight="1" x14ac:dyDescent="0.25">
      <c r="A475" s="11"/>
      <c r="B475" s="11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13"/>
    </row>
    <row r="476" spans="1:13" ht="12" customHeight="1" x14ac:dyDescent="0.25">
      <c r="A476" s="11"/>
      <c r="B476" s="11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13"/>
    </row>
    <row r="477" spans="1:13" ht="12" customHeight="1" x14ac:dyDescent="0.25">
      <c r="A477" s="11"/>
      <c r="B477" s="11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3"/>
    </row>
    <row r="478" spans="1:13" ht="12" customHeight="1" x14ac:dyDescent="0.25">
      <c r="A478" s="11"/>
      <c r="B478" s="11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13"/>
    </row>
    <row r="479" spans="1:13" ht="12" customHeight="1" x14ac:dyDescent="0.25">
      <c r="A479" s="11"/>
      <c r="B479" s="11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13"/>
    </row>
    <row r="480" spans="1:13" ht="12" customHeight="1" x14ac:dyDescent="0.25">
      <c r="A480" s="11"/>
      <c r="B480" s="11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13"/>
    </row>
    <row r="481" spans="1:13" ht="12" customHeight="1" x14ac:dyDescent="0.25">
      <c r="A481" s="11"/>
      <c r="B481" s="11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13"/>
    </row>
    <row r="482" spans="1:13" ht="12" customHeight="1" x14ac:dyDescent="0.25">
      <c r="A482" s="11"/>
      <c r="B482" s="11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13"/>
    </row>
    <row r="483" spans="1:13" ht="12" customHeight="1" x14ac:dyDescent="0.25">
      <c r="A483" s="11"/>
      <c r="B483" s="11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13"/>
    </row>
    <row r="484" spans="1:13" ht="12" customHeight="1" x14ac:dyDescent="0.25">
      <c r="A484" s="11"/>
      <c r="B484" s="11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13"/>
    </row>
    <row r="485" spans="1:13" ht="12" customHeight="1" x14ac:dyDescent="0.25">
      <c r="A485" s="11"/>
      <c r="B485" s="11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13"/>
    </row>
    <row r="486" spans="1:13" ht="12" customHeight="1" x14ac:dyDescent="0.25">
      <c r="A486" s="11"/>
      <c r="B486" s="11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13"/>
    </row>
    <row r="487" spans="1:13" ht="12" customHeight="1" x14ac:dyDescent="0.25">
      <c r="A487" s="11"/>
      <c r="B487" s="11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13"/>
    </row>
    <row r="488" spans="1:13" ht="12" customHeight="1" x14ac:dyDescent="0.25">
      <c r="A488" s="11"/>
      <c r="B488" s="11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13"/>
    </row>
    <row r="489" spans="1:13" ht="12" customHeight="1" x14ac:dyDescent="0.25">
      <c r="A489" s="11"/>
      <c r="B489" s="11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13"/>
    </row>
    <row r="490" spans="1:13" ht="12" customHeight="1" x14ac:dyDescent="0.25">
      <c r="A490" s="11"/>
      <c r="B490" s="11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13"/>
    </row>
    <row r="491" spans="1:13" ht="12" customHeight="1" x14ac:dyDescent="0.25">
      <c r="A491" s="11"/>
      <c r="B491" s="11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3"/>
    </row>
    <row r="492" spans="1:13" ht="12" customHeight="1" x14ac:dyDescent="0.25">
      <c r="A492" s="11"/>
      <c r="B492" s="11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13"/>
    </row>
    <row r="493" spans="1:13" ht="12" customHeight="1" x14ac:dyDescent="0.25">
      <c r="A493" s="11"/>
      <c r="B493" s="11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13"/>
    </row>
    <row r="494" spans="1:13" ht="12" customHeight="1" x14ac:dyDescent="0.25">
      <c r="A494" s="11"/>
      <c r="B494" s="11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13"/>
    </row>
    <row r="495" spans="1:13" ht="12" customHeight="1" x14ac:dyDescent="0.25">
      <c r="A495" s="11"/>
      <c r="B495" s="11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13"/>
    </row>
    <row r="496" spans="1:13" ht="12" customHeight="1" x14ac:dyDescent="0.25">
      <c r="A496" s="11"/>
      <c r="B496" s="11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13"/>
    </row>
    <row r="497" spans="1:13" ht="12" customHeight="1" x14ac:dyDescent="0.25">
      <c r="A497" s="11"/>
      <c r="B497" s="11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13"/>
    </row>
    <row r="498" spans="1:13" ht="12" customHeight="1" x14ac:dyDescent="0.25">
      <c r="A498" s="11"/>
      <c r="B498" s="11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13"/>
    </row>
    <row r="499" spans="1:13" ht="12" customHeight="1" x14ac:dyDescent="0.25">
      <c r="A499" s="11"/>
      <c r="B499" s="11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13"/>
    </row>
    <row r="500" spans="1:13" ht="12" customHeight="1" x14ac:dyDescent="0.25">
      <c r="A500" s="11"/>
      <c r="B500" s="11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13"/>
    </row>
    <row r="501" spans="1:13" ht="12" customHeight="1" x14ac:dyDescent="0.25">
      <c r="A501" s="11"/>
      <c r="B501" s="11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13"/>
    </row>
    <row r="502" spans="1:13" ht="12" customHeight="1" x14ac:dyDescent="0.25">
      <c r="A502" s="11"/>
      <c r="B502" s="11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13"/>
    </row>
    <row r="503" spans="1:13" ht="12" customHeight="1" x14ac:dyDescent="0.25">
      <c r="A503" s="11"/>
      <c r="B503" s="11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13"/>
    </row>
    <row r="504" spans="1:13" ht="12" customHeight="1" x14ac:dyDescent="0.25">
      <c r="A504" s="7"/>
      <c r="B504" s="7"/>
      <c r="C504" s="7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2" customHeight="1" x14ac:dyDescent="0.25">
      <c r="A505" s="7"/>
      <c r="B505" s="7"/>
      <c r="C505" s="7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2" customHeight="1" x14ac:dyDescent="0.25">
      <c r="A506" s="7"/>
      <c r="B506" s="7"/>
      <c r="C506" s="7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2" customHeight="1" x14ac:dyDescent="0.25">
      <c r="A507" s="7"/>
      <c r="B507" s="7"/>
      <c r="C507" s="7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2" customHeight="1" x14ac:dyDescent="0.25">
      <c r="A508" s="7"/>
      <c r="B508" s="7"/>
      <c r="C508" s="7"/>
      <c r="D508" s="8"/>
      <c r="E508" s="8"/>
      <c r="F508" s="8"/>
      <c r="G508" s="8"/>
      <c r="H508" s="8"/>
      <c r="I508" s="12"/>
      <c r="J508" s="9"/>
      <c r="K508" s="8"/>
      <c r="L508" s="8"/>
      <c r="M508" s="10"/>
    </row>
    <row r="509" spans="1:13" ht="12" customHeight="1" x14ac:dyDescent="0.25">
      <c r="A509" s="7"/>
      <c r="B509" s="7"/>
      <c r="C509" s="7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2" customHeight="1" x14ac:dyDescent="0.25">
      <c r="A510" s="7"/>
      <c r="B510" s="7"/>
      <c r="C510" s="7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2" customHeight="1" x14ac:dyDescent="0.25">
      <c r="A511" s="7"/>
      <c r="B511" s="7"/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2" customHeight="1" x14ac:dyDescent="0.25">
      <c r="A512" s="7"/>
      <c r="B512" s="7"/>
      <c r="C512" s="7"/>
      <c r="D512" s="8"/>
      <c r="E512" s="8"/>
      <c r="F512" s="8"/>
      <c r="G512" s="8"/>
      <c r="H512" s="8"/>
      <c r="I512" s="12"/>
      <c r="J512" s="9"/>
      <c r="K512" s="8"/>
      <c r="L512" s="8"/>
      <c r="M512" s="10"/>
    </row>
    <row r="513" spans="1:13" ht="12" customHeight="1" x14ac:dyDescent="0.25">
      <c r="A513" s="7"/>
      <c r="B513" s="7"/>
      <c r="C513" s="7"/>
      <c r="D513" s="8"/>
      <c r="E513" s="8"/>
      <c r="F513" s="8"/>
      <c r="G513" s="8"/>
      <c r="H513" s="8"/>
      <c r="I513" s="12"/>
      <c r="J513" s="9"/>
      <c r="K513" s="8"/>
      <c r="L513" s="8"/>
      <c r="M513" s="10"/>
    </row>
    <row r="514" spans="1:13" ht="12" customHeight="1" x14ac:dyDescent="0.25"/>
    <row r="515" spans="1:13" ht="12" customHeight="1" x14ac:dyDescent="0.25"/>
    <row r="516" spans="1:13" ht="12" customHeight="1" x14ac:dyDescent="0.25"/>
    <row r="517" spans="1:13" ht="12" customHeight="1" x14ac:dyDescent="0.25"/>
    <row r="518" spans="1:13" ht="12" customHeight="1" x14ac:dyDescent="0.25"/>
    <row r="519" spans="1:13" ht="12" customHeight="1" x14ac:dyDescent="0.25"/>
    <row r="520" spans="1:13" ht="12" customHeight="1" x14ac:dyDescent="0.25"/>
    <row r="521" spans="1:13" ht="12" customHeight="1" x14ac:dyDescent="0.25"/>
    <row r="522" spans="1:13" ht="12" customHeight="1" x14ac:dyDescent="0.25"/>
    <row r="523" spans="1:13" ht="12" customHeight="1" x14ac:dyDescent="0.25"/>
    <row r="524" spans="1:13" ht="12" customHeight="1" x14ac:dyDescent="0.25"/>
    <row r="525" spans="1:13" ht="12" customHeight="1" x14ac:dyDescent="0.25"/>
    <row r="526" spans="1:13" ht="12" customHeight="1" x14ac:dyDescent="0.25"/>
    <row r="527" spans="1:13" ht="12" customHeight="1" x14ac:dyDescent="0.25"/>
    <row r="528" spans="1:13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</sheetData>
  <printOptions gridLines="1"/>
  <pageMargins left="0.31496062992125984" right="0.31496062992125984" top="0" bottom="0" header="0.31496062992125984" footer="0.31496062992125984"/>
  <pageSetup paperSize="9" orientation="landscape" r:id="rId1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4" max="16383" man="1"/>
    <brk id="4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8" ma:contentTypeDescription="Create a new document." ma:contentTypeScope="" ma:versionID="4d5cb6b91c3447a609d2394abe396ae6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d9688795cdca14911ce6bb5818d4161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2819ED-1654-42DC-BF2F-69240C75FA65}"/>
</file>

<file path=customXml/itemProps2.xml><?xml version="1.0" encoding="utf-8"?>
<ds:datastoreItem xmlns:ds="http://schemas.openxmlformats.org/officeDocument/2006/customXml" ds:itemID="{4A3B2F11-4EE0-46BD-BC73-94BB8460E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Plant &amp; Food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2024-04-03T21:42:48Z</cp:lastPrinted>
  <dcterms:created xsi:type="dcterms:W3CDTF">2019-02-14T19:55:33Z</dcterms:created>
  <dcterms:modified xsi:type="dcterms:W3CDTF">2024-04-03T21:48:12Z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2023-11-01T01:05:15Z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2ee27316-32b1-4f75-bae1-ca1f0ddeebcb</vt:lpwstr>
  </property>
  <property fmtid="{D5CDD505-2E9C-101B-9397-08002B2CF9AE}" pid="8" name="MSIP_Label_8d8f3512-c98a-4fbc-ad6e-3260f1cde3f8_ContentBits">
    <vt:lpwstr>0</vt:lpwstr>
  </property>
</Properties>
</file>