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72" windowWidth="22692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<sst xmlns="http://schemas.openxmlformats.org/spreadsheetml/2006/main" count="423" uniqueCount="32">
  <si>
    <t>Day</t>
  </si>
  <si>
    <t>Month</t>
  </si>
  <si>
    <t>Year</t>
  </si>
  <si>
    <t>Total Rain</t>
  </si>
  <si>
    <t>Max</t>
  </si>
  <si>
    <t>Min</t>
  </si>
  <si>
    <t>Mean</t>
  </si>
  <si>
    <t>Total</t>
  </si>
  <si>
    <t>Temp</t>
  </si>
  <si>
    <t>RH</t>
  </si>
  <si>
    <t>Solar Energy</t>
  </si>
  <si>
    <t>Windrun</t>
  </si>
  <si>
    <t>Penman ET</t>
  </si>
  <si>
    <t>mm</t>
  </si>
  <si>
    <t>°C</t>
  </si>
  <si>
    <t>%</t>
  </si>
  <si>
    <t>mj/m2</t>
  </si>
  <si>
    <t>km</t>
  </si>
  <si>
    <t>Average Monthly</t>
  </si>
  <si>
    <t>Total Monthly</t>
  </si>
  <si>
    <t>Maximum Monthly</t>
  </si>
  <si>
    <t>Minimum Monthly</t>
  </si>
  <si>
    <t>Avg Monthly Temp</t>
  </si>
  <si>
    <t>Weather Station Daily Climate Summary at 9am</t>
  </si>
  <si>
    <t>9am Soil</t>
  </si>
  <si>
    <t>Air temperature, solar energy, wind speed and wind direction are recorded at a height of approximately 2 metres</t>
  </si>
  <si>
    <t>Wind speed and direction on the previous Dashwood station was at a height of 10 metres</t>
  </si>
  <si>
    <t>Delegats Dashwood weather station - Redwood Pass Road Seddon</t>
  </si>
  <si>
    <t>Growing</t>
  </si>
  <si>
    <t>Degree</t>
  </si>
  <si>
    <t>Days&gt;10</t>
  </si>
  <si>
    <t>Delegats Dashwood Weather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</si>
</sst>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)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.5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164" fontId="36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left"/>
    </xf>
    <xf numFmtId="164" fontId="36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6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38" fillId="0" borderId="0" xfId="0" applyNumberFormat="1" applyFont="1" applyFill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1.421875" style="0" bestFit="1" customWidth="1"/>
    <col min="11" max="11" width="9.7109375" style="0" customWidth="1"/>
  </cols>
  <sheetData>
    <row r="1" ht="12" customHeight="1">
      <c r="A1" s="10" t="s">
        <v>27</v>
      </c>
    </row>
    <row r="2" ht="12" customHeight="1">
      <c r="A2" s="10"/>
    </row>
    <row r="3" ht="12" customHeight="1">
      <c r="A3" s="10" t="s">
        <v>23</v>
      </c>
    </row>
    <row r="4" ht="12" customHeight="1">
      <c r="A4" s="11" t="s">
        <v>25</v>
      </c>
    </row>
    <row r="5" spans="1:14" ht="12" customHeight="1">
      <c r="A5" s="1" t="s">
        <v>26</v>
      </c>
      <c r="B5" s="1"/>
      <c r="C5" s="1"/>
      <c r="D5" s="2"/>
      <c r="E5" s="2"/>
      <c r="F5" s="2"/>
      <c r="G5" s="2"/>
      <c r="H5" s="2"/>
      <c r="I5" s="3"/>
      <c r="J5" s="2"/>
      <c r="K5" s="2"/>
      <c r="N5" s="4"/>
    </row>
    <row r="6" spans="1:11" ht="12" customHeight="1">
      <c r="A6" s="1"/>
      <c r="B6" s="1"/>
      <c r="C6" s="1"/>
      <c r="D6" s="2"/>
      <c r="E6" s="2"/>
      <c r="F6" s="2"/>
      <c r="G6" s="2"/>
      <c r="H6" s="2"/>
      <c r="I6" s="3"/>
      <c r="J6" s="2"/>
      <c r="K6" s="2"/>
    </row>
    <row r="7" spans="1:12" ht="12" customHeight="1">
      <c r="A7" s="1" t="s">
        <v>0</v>
      </c>
      <c r="B7" s="1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24</v>
      </c>
      <c r="I7" s="3" t="s">
        <v>7</v>
      </c>
      <c r="J7" s="2" t="s">
        <v>7</v>
      </c>
      <c r="K7" s="2" t="s">
        <v>7</v>
      </c>
      <c r="L7" s="15" t="s">
        <v>28</v>
      </c>
    </row>
    <row r="8" spans="1:12" ht="12" customHeight="1">
      <c r="A8" s="1"/>
      <c r="B8" s="1"/>
      <c r="C8" s="1"/>
      <c r="D8" s="2"/>
      <c r="E8" s="2" t="s">
        <v>8</v>
      </c>
      <c r="F8" s="2" t="s">
        <v>8</v>
      </c>
      <c r="G8" s="2" t="s">
        <v>9</v>
      </c>
      <c r="H8" s="2" t="s">
        <v>8</v>
      </c>
      <c r="I8" s="3" t="s">
        <v>10</v>
      </c>
      <c r="J8" s="2" t="s">
        <v>11</v>
      </c>
      <c r="K8" s="2" t="s">
        <v>12</v>
      </c>
      <c r="L8" s="15" t="s">
        <v>29</v>
      </c>
    </row>
    <row r="9" spans="1:12" ht="12" customHeight="1">
      <c r="A9" s="1"/>
      <c r="B9" s="1"/>
      <c r="C9" s="1"/>
      <c r="D9" s="2" t="s">
        <v>13</v>
      </c>
      <c r="E9" s="2" t="s">
        <v>14</v>
      </c>
      <c r="F9" s="2" t="s">
        <v>14</v>
      </c>
      <c r="G9" s="2" t="s">
        <v>15</v>
      </c>
      <c r="H9" s="2" t="s">
        <v>14</v>
      </c>
      <c r="I9" s="3" t="s">
        <v>16</v>
      </c>
      <c r="J9" s="2" t="s">
        <v>17</v>
      </c>
      <c r="K9" s="2" t="s">
        <v>13</v>
      </c>
      <c r="L9" s="15" t="s">
        <v>30</v>
      </c>
    </row>
    <row r="10" spans="1:12" ht="12" customHeight="1">
      <c r="A10" s="1">
        <v>1</v>
      </c>
      <c r="B10" s="1">
        <v>1</v>
      </c>
      <c r="C10" s="1">
        <v>2014</v>
      </c>
      <c r="D10" s="2">
        <v>8.8</v>
      </c>
      <c r="E10" s="2">
        <v>17.75</v>
      </c>
      <c r="F10" s="2">
        <v>9.67</v>
      </c>
      <c r="G10" s="2">
        <v>46.34</v>
      </c>
      <c r="H10" s="9">
        <v>18.16</v>
      </c>
      <c r="I10" s="9">
        <v>11.767698000000001</v>
      </c>
      <c r="J10" s="2">
        <v>251.5</v>
      </c>
      <c r="K10" s="2">
        <v>2.383</v>
      </c>
      <c r="L10" s="16">
        <f>IF((E10+F10)/2-10&lt;=0,0,(E10+F10)/2-10)</f>
        <v>3.710000000000001</v>
      </c>
    </row>
    <row r="11" spans="1:12" ht="12" customHeight="1">
      <c r="A11" s="1">
        <v>2</v>
      </c>
      <c r="B11" s="1">
        <v>1</v>
      </c>
      <c r="C11" s="1">
        <v>2014</v>
      </c>
      <c r="D11" s="2">
        <v>0</v>
      </c>
      <c r="E11" s="2">
        <v>23.11</v>
      </c>
      <c r="F11" s="2">
        <v>12.79</v>
      </c>
      <c r="G11" s="2">
        <v>58.18</v>
      </c>
      <c r="H11" s="9">
        <v>16.86</v>
      </c>
      <c r="I11" s="9">
        <v>11.3657868</v>
      </c>
      <c r="J11" s="2">
        <v>333.1</v>
      </c>
      <c r="K11" s="2">
        <v>3.198</v>
      </c>
      <c r="L11" s="16">
        <f aca="true" t="shared" si="0" ref="L11:L40">IF((E11+F11)/2-10&lt;=0,0,(E11+F11)/2-10)</f>
        <v>7.949999999999999</v>
      </c>
    </row>
    <row r="12" spans="1:12" ht="12" customHeight="1">
      <c r="A12" s="1">
        <v>3</v>
      </c>
      <c r="B12" s="1">
        <v>1</v>
      </c>
      <c r="C12" s="1">
        <v>2014</v>
      </c>
      <c r="D12" s="2">
        <v>5.2</v>
      </c>
      <c r="E12" s="2">
        <v>22.14</v>
      </c>
      <c r="F12" s="2">
        <v>16.18</v>
      </c>
      <c r="G12" s="2">
        <v>42.47</v>
      </c>
      <c r="H12" s="9">
        <v>17.02</v>
      </c>
      <c r="I12" s="9">
        <v>17.9215308</v>
      </c>
      <c r="J12" s="2">
        <v>399.8</v>
      </c>
      <c r="K12" s="2">
        <v>4.018</v>
      </c>
      <c r="L12" s="16">
        <f t="shared" si="0"/>
        <v>9.16</v>
      </c>
    </row>
    <row r="13" spans="1:12" ht="12" customHeight="1">
      <c r="A13" s="1">
        <v>4</v>
      </c>
      <c r="B13" s="1">
        <v>1</v>
      </c>
      <c r="C13" s="1">
        <v>2014</v>
      </c>
      <c r="D13" s="2">
        <v>8.4</v>
      </c>
      <c r="E13" s="2">
        <v>21.37</v>
      </c>
      <c r="F13" s="2">
        <v>15.7</v>
      </c>
      <c r="G13" s="2">
        <v>89.4</v>
      </c>
      <c r="H13" s="9">
        <v>17.15</v>
      </c>
      <c r="I13" s="9">
        <v>10.611712799999998</v>
      </c>
      <c r="J13" s="2">
        <v>233.3</v>
      </c>
      <c r="K13" s="2">
        <v>2.685</v>
      </c>
      <c r="L13" s="16">
        <f t="shared" si="0"/>
        <v>8.535</v>
      </c>
    </row>
    <row r="14" spans="1:12" ht="12" customHeight="1">
      <c r="A14" s="1">
        <v>5</v>
      </c>
      <c r="B14" s="1">
        <v>1</v>
      </c>
      <c r="C14" s="1">
        <v>2014</v>
      </c>
      <c r="D14" s="2">
        <v>0</v>
      </c>
      <c r="E14" s="2">
        <v>26.53</v>
      </c>
      <c r="F14" s="2">
        <v>16.53</v>
      </c>
      <c r="G14" s="2">
        <v>35.03</v>
      </c>
      <c r="H14" s="9">
        <v>17.3</v>
      </c>
      <c r="I14" s="9">
        <v>26.858653199999996</v>
      </c>
      <c r="J14" s="2">
        <v>432.8</v>
      </c>
      <c r="K14" s="2">
        <v>6.332</v>
      </c>
      <c r="L14" s="16">
        <f t="shared" si="0"/>
        <v>11.530000000000001</v>
      </c>
    </row>
    <row r="15" spans="1:12" ht="12" customHeight="1">
      <c r="A15" s="1">
        <v>6</v>
      </c>
      <c r="B15" s="1">
        <v>1</v>
      </c>
      <c r="C15" s="1">
        <v>2014</v>
      </c>
      <c r="D15" s="2">
        <v>0</v>
      </c>
      <c r="E15" s="2">
        <v>26.43</v>
      </c>
      <c r="F15" s="2">
        <v>15.37</v>
      </c>
      <c r="G15" s="2">
        <v>46.8</v>
      </c>
      <c r="H15" s="9">
        <v>17.72</v>
      </c>
      <c r="I15" s="9">
        <v>25.707074400000007</v>
      </c>
      <c r="J15" s="2">
        <v>223.2</v>
      </c>
      <c r="K15" s="2">
        <v>5.6</v>
      </c>
      <c r="L15" s="16">
        <f t="shared" si="0"/>
        <v>10.899999999999999</v>
      </c>
    </row>
    <row r="16" spans="1:12" ht="12" customHeight="1">
      <c r="A16" s="1">
        <v>7</v>
      </c>
      <c r="B16" s="1">
        <v>1</v>
      </c>
      <c r="C16" s="1">
        <v>2014</v>
      </c>
      <c r="D16" s="2">
        <v>0</v>
      </c>
      <c r="E16" s="2">
        <v>21.26</v>
      </c>
      <c r="F16" s="2">
        <v>13.15</v>
      </c>
      <c r="G16" s="2">
        <v>53.63</v>
      </c>
      <c r="H16" s="9">
        <v>18.01</v>
      </c>
      <c r="I16" s="9">
        <v>19.391097600000002</v>
      </c>
      <c r="J16" s="2">
        <v>270</v>
      </c>
      <c r="K16" s="2">
        <v>3.764</v>
      </c>
      <c r="L16" s="16">
        <f t="shared" si="0"/>
        <v>7.205000000000002</v>
      </c>
    </row>
    <row r="17" spans="1:12" ht="12" customHeight="1">
      <c r="A17" s="1">
        <v>8</v>
      </c>
      <c r="B17" s="1">
        <v>1</v>
      </c>
      <c r="C17" s="1">
        <v>2014</v>
      </c>
      <c r="D17" s="2">
        <v>16.6</v>
      </c>
      <c r="E17" s="2">
        <v>23.58</v>
      </c>
      <c r="F17" s="2">
        <v>15.35</v>
      </c>
      <c r="G17" s="2">
        <v>60.66</v>
      </c>
      <c r="H17" s="9">
        <v>18.16</v>
      </c>
      <c r="I17" s="9">
        <v>16.812144</v>
      </c>
      <c r="J17" s="2">
        <v>149.4</v>
      </c>
      <c r="K17" s="2">
        <v>3.128</v>
      </c>
      <c r="L17" s="16">
        <f t="shared" si="0"/>
        <v>9.465</v>
      </c>
    </row>
    <row r="18" spans="1:12" ht="12" customHeight="1">
      <c r="A18" s="1">
        <v>9</v>
      </c>
      <c r="B18" s="1">
        <v>1</v>
      </c>
      <c r="C18" s="1">
        <v>2014</v>
      </c>
      <c r="D18" s="2">
        <v>0.2</v>
      </c>
      <c r="E18" s="2">
        <v>18.35</v>
      </c>
      <c r="F18" s="2">
        <v>8.31</v>
      </c>
      <c r="G18" s="2">
        <v>58.74</v>
      </c>
      <c r="H18" s="9">
        <v>17.45</v>
      </c>
      <c r="I18" s="9">
        <v>18.812541600000007</v>
      </c>
      <c r="J18" s="2">
        <v>189.6</v>
      </c>
      <c r="K18" s="2">
        <v>3.047</v>
      </c>
      <c r="L18" s="16">
        <f t="shared" si="0"/>
        <v>3.330000000000002</v>
      </c>
    </row>
    <row r="19" spans="1:12" ht="12" customHeight="1">
      <c r="A19" s="1">
        <v>10</v>
      </c>
      <c r="B19" s="1">
        <v>1</v>
      </c>
      <c r="C19" s="1">
        <v>2014</v>
      </c>
      <c r="D19" s="2">
        <v>1.8</v>
      </c>
      <c r="E19" s="2">
        <v>22.48</v>
      </c>
      <c r="F19" s="2">
        <v>9.03</v>
      </c>
      <c r="G19" s="2">
        <v>65.39</v>
      </c>
      <c r="H19" s="9">
        <v>17.13</v>
      </c>
      <c r="I19" s="9">
        <v>21.144603600000003</v>
      </c>
      <c r="J19" s="2">
        <v>119.8</v>
      </c>
      <c r="K19" s="2">
        <v>3.515</v>
      </c>
      <c r="L19" s="16">
        <f t="shared" si="0"/>
        <v>5.754999999999999</v>
      </c>
    </row>
    <row r="20" spans="1:12" ht="12" customHeight="1">
      <c r="A20" s="1">
        <v>11</v>
      </c>
      <c r="B20" s="1">
        <v>1</v>
      </c>
      <c r="C20" s="1">
        <v>2014</v>
      </c>
      <c r="D20" s="2">
        <v>0</v>
      </c>
      <c r="E20" s="2">
        <v>22.64</v>
      </c>
      <c r="F20" s="2">
        <v>9.26</v>
      </c>
      <c r="G20" s="2">
        <v>41.58</v>
      </c>
      <c r="H20" s="9">
        <v>17.37</v>
      </c>
      <c r="I20" s="9">
        <v>26.155386000000007</v>
      </c>
      <c r="J20" s="2">
        <v>240.7</v>
      </c>
      <c r="K20" s="2">
        <v>4.787</v>
      </c>
      <c r="L20" s="16">
        <f t="shared" si="0"/>
        <v>5.949999999999999</v>
      </c>
    </row>
    <row r="21" spans="1:12" ht="12" customHeight="1">
      <c r="A21" s="1">
        <v>12</v>
      </c>
      <c r="B21" s="1">
        <v>1</v>
      </c>
      <c r="C21" s="1">
        <v>2014</v>
      </c>
      <c r="D21" s="2">
        <v>0</v>
      </c>
      <c r="E21" s="2">
        <v>25.42</v>
      </c>
      <c r="F21" s="2">
        <v>14.28</v>
      </c>
      <c r="G21" s="2">
        <v>46.87</v>
      </c>
      <c r="H21" s="9">
        <v>18.16</v>
      </c>
      <c r="I21" s="9">
        <v>22.163986800000004</v>
      </c>
      <c r="J21" s="2">
        <v>335.8</v>
      </c>
      <c r="K21" s="2">
        <v>5.544</v>
      </c>
      <c r="L21" s="16">
        <f t="shared" si="0"/>
        <v>9.850000000000001</v>
      </c>
    </row>
    <row r="22" spans="1:12" ht="12" customHeight="1">
      <c r="A22" s="1">
        <v>13</v>
      </c>
      <c r="B22" s="1">
        <v>1</v>
      </c>
      <c r="C22" s="1">
        <v>2014</v>
      </c>
      <c r="D22" s="2">
        <v>0</v>
      </c>
      <c r="E22" s="2">
        <v>23.49</v>
      </c>
      <c r="F22" s="2">
        <v>15.37</v>
      </c>
      <c r="G22" s="2">
        <v>40.62</v>
      </c>
      <c r="H22" s="9">
        <v>18.78</v>
      </c>
      <c r="I22" s="9">
        <v>17.765517600000003</v>
      </c>
      <c r="J22" s="2">
        <v>157.7</v>
      </c>
      <c r="K22" s="2">
        <v>3.102</v>
      </c>
      <c r="L22" s="16">
        <f t="shared" si="0"/>
        <v>9.43</v>
      </c>
    </row>
    <row r="23" spans="1:12" ht="12" customHeight="1">
      <c r="A23" s="1">
        <v>14</v>
      </c>
      <c r="B23" s="1">
        <v>1</v>
      </c>
      <c r="C23" s="1">
        <v>2014</v>
      </c>
      <c r="D23" s="2">
        <v>0</v>
      </c>
      <c r="E23" s="2">
        <v>19.86</v>
      </c>
      <c r="F23" s="2">
        <v>4.615</v>
      </c>
      <c r="G23" s="2">
        <v>56.95</v>
      </c>
      <c r="H23" s="9">
        <v>17.07</v>
      </c>
      <c r="I23" s="9">
        <v>26.6034708</v>
      </c>
      <c r="J23" s="2">
        <v>140.8</v>
      </c>
      <c r="K23" s="2">
        <v>4.494</v>
      </c>
      <c r="L23" s="16">
        <f t="shared" si="0"/>
        <v>2.2375000000000007</v>
      </c>
    </row>
    <row r="24" spans="1:12" ht="12" customHeight="1">
      <c r="A24" s="1">
        <v>15</v>
      </c>
      <c r="B24" s="1">
        <v>1</v>
      </c>
      <c r="C24" s="1">
        <v>2014</v>
      </c>
      <c r="D24" s="2">
        <v>0</v>
      </c>
      <c r="E24" s="2">
        <v>26.74</v>
      </c>
      <c r="F24" s="2">
        <v>8.92</v>
      </c>
      <c r="G24" s="2">
        <v>32.85</v>
      </c>
      <c r="H24" s="9">
        <v>17.37</v>
      </c>
      <c r="I24" s="9">
        <v>25.517415600000003</v>
      </c>
      <c r="J24" s="2">
        <v>224.7</v>
      </c>
      <c r="K24" s="2">
        <v>5.251</v>
      </c>
      <c r="L24" s="16">
        <f t="shared" si="0"/>
        <v>7.829999999999998</v>
      </c>
    </row>
    <row r="25" spans="1:12" ht="12" customHeight="1">
      <c r="A25" s="1">
        <v>16</v>
      </c>
      <c r="B25" s="1">
        <v>1</v>
      </c>
      <c r="C25" s="1">
        <v>2014</v>
      </c>
      <c r="D25" s="2">
        <v>0</v>
      </c>
      <c r="E25" s="2">
        <v>27.78</v>
      </c>
      <c r="F25" s="2">
        <v>14.2</v>
      </c>
      <c r="G25" s="2">
        <v>64.57</v>
      </c>
      <c r="H25" s="9">
        <v>18.59</v>
      </c>
      <c r="I25" s="9">
        <v>12.826796400000001</v>
      </c>
      <c r="J25" s="2">
        <v>271.2</v>
      </c>
      <c r="K25" s="2">
        <v>3.697</v>
      </c>
      <c r="L25" s="16">
        <f t="shared" si="0"/>
        <v>10.990000000000002</v>
      </c>
    </row>
    <row r="26" spans="1:12" ht="12" customHeight="1">
      <c r="A26" s="1">
        <v>17</v>
      </c>
      <c r="B26" s="1">
        <v>1</v>
      </c>
      <c r="C26" s="1">
        <v>2014</v>
      </c>
      <c r="D26" s="2">
        <v>0</v>
      </c>
      <c r="E26" s="2">
        <v>17.72</v>
      </c>
      <c r="F26" s="2">
        <v>10.35</v>
      </c>
      <c r="G26" s="2">
        <v>35.44</v>
      </c>
      <c r="H26" s="9">
        <v>18.62</v>
      </c>
      <c r="I26" s="9">
        <v>15.878109600000002</v>
      </c>
      <c r="J26" s="2">
        <v>133.9</v>
      </c>
      <c r="K26" s="2">
        <v>2.423</v>
      </c>
      <c r="L26" s="16">
        <f t="shared" si="0"/>
        <v>4.035</v>
      </c>
    </row>
    <row r="27" spans="1:12" ht="12" customHeight="1">
      <c r="A27" s="1">
        <v>18</v>
      </c>
      <c r="B27" s="1">
        <v>1</v>
      </c>
      <c r="C27" s="1">
        <v>2014</v>
      </c>
      <c r="D27" s="2">
        <v>0</v>
      </c>
      <c r="E27" s="2">
        <v>24.88</v>
      </c>
      <c r="F27" s="2">
        <v>4.433</v>
      </c>
      <c r="G27" s="2">
        <v>23.84</v>
      </c>
      <c r="H27" s="9">
        <v>16.63</v>
      </c>
      <c r="I27" s="9">
        <v>24.5866104</v>
      </c>
      <c r="J27" s="2">
        <v>240.4</v>
      </c>
      <c r="K27" s="2">
        <v>4.593</v>
      </c>
      <c r="L27" s="16">
        <f t="shared" si="0"/>
        <v>4.656499999999999</v>
      </c>
    </row>
    <row r="28" spans="1:12" ht="12" customHeight="1">
      <c r="A28" s="1">
        <v>19</v>
      </c>
      <c r="B28" s="1">
        <v>1</v>
      </c>
      <c r="C28" s="1">
        <v>2014</v>
      </c>
      <c r="D28" s="2">
        <v>0</v>
      </c>
      <c r="E28" s="2">
        <v>31.32</v>
      </c>
      <c r="F28" s="2">
        <v>12.51</v>
      </c>
      <c r="G28" s="2">
        <v>48.08</v>
      </c>
      <c r="H28" s="9">
        <v>16.94</v>
      </c>
      <c r="I28" s="9">
        <v>23.1653556</v>
      </c>
      <c r="J28" s="2">
        <v>338.6</v>
      </c>
      <c r="K28" s="2">
        <v>6.789</v>
      </c>
      <c r="L28" s="16">
        <f t="shared" si="0"/>
        <v>11.915</v>
      </c>
    </row>
    <row r="29" spans="1:12" ht="12" customHeight="1">
      <c r="A29" s="1">
        <v>20</v>
      </c>
      <c r="B29" s="1">
        <v>1</v>
      </c>
      <c r="C29" s="1">
        <v>2014</v>
      </c>
      <c r="D29" s="2">
        <v>25</v>
      </c>
      <c r="E29" s="2">
        <v>20.81</v>
      </c>
      <c r="F29" s="2">
        <v>16.52</v>
      </c>
      <c r="G29" s="2">
        <v>93.5</v>
      </c>
      <c r="H29" s="9">
        <v>18.72</v>
      </c>
      <c r="I29" s="9">
        <v>12.2460732</v>
      </c>
      <c r="J29" s="2">
        <v>165.7</v>
      </c>
      <c r="K29" s="2">
        <v>2.156</v>
      </c>
      <c r="L29" s="16">
        <f t="shared" si="0"/>
        <v>8.665</v>
      </c>
    </row>
    <row r="30" spans="1:12" ht="12" customHeight="1">
      <c r="A30" s="1">
        <v>21</v>
      </c>
      <c r="B30" s="1">
        <v>1</v>
      </c>
      <c r="C30" s="1">
        <v>2014</v>
      </c>
      <c r="D30" s="2">
        <v>10.4</v>
      </c>
      <c r="E30" s="2">
        <v>20.21</v>
      </c>
      <c r="F30" s="2">
        <v>13.5</v>
      </c>
      <c r="G30" s="2">
        <v>62.42</v>
      </c>
      <c r="H30" s="9">
        <v>18.68</v>
      </c>
      <c r="I30" s="9">
        <v>9.105318</v>
      </c>
      <c r="J30" s="2">
        <v>204.3</v>
      </c>
      <c r="K30" s="2">
        <v>1.265</v>
      </c>
      <c r="L30" s="16">
        <f t="shared" si="0"/>
        <v>6.855</v>
      </c>
    </row>
    <row r="31" spans="1:12" ht="12" customHeight="1">
      <c r="A31" s="1">
        <v>22</v>
      </c>
      <c r="B31" s="1">
        <v>1</v>
      </c>
      <c r="C31" s="1">
        <v>2014</v>
      </c>
      <c r="D31" s="2">
        <v>0</v>
      </c>
      <c r="E31" s="2">
        <v>24.82</v>
      </c>
      <c r="F31" s="2">
        <v>12.54</v>
      </c>
      <c r="G31" s="2">
        <v>30.64</v>
      </c>
      <c r="H31" s="9">
        <v>17.77</v>
      </c>
      <c r="I31" s="9">
        <v>22.833936000000005</v>
      </c>
      <c r="J31" s="2">
        <v>349.6</v>
      </c>
      <c r="K31" s="2">
        <v>4.959</v>
      </c>
      <c r="L31" s="16">
        <f t="shared" si="0"/>
        <v>8.68</v>
      </c>
    </row>
    <row r="32" spans="1:12" ht="12" customHeight="1">
      <c r="A32" s="1">
        <v>23</v>
      </c>
      <c r="B32" s="1">
        <v>1</v>
      </c>
      <c r="C32" s="1">
        <v>2014</v>
      </c>
      <c r="D32" s="2">
        <v>0</v>
      </c>
      <c r="E32" s="2">
        <v>22.26</v>
      </c>
      <c r="F32" s="2">
        <v>14.38</v>
      </c>
      <c r="G32" s="2">
        <v>49.83</v>
      </c>
      <c r="H32" s="9">
        <v>17.98</v>
      </c>
      <c r="I32" s="9">
        <v>26.376534</v>
      </c>
      <c r="J32" s="2">
        <v>264.4</v>
      </c>
      <c r="K32" s="2">
        <v>5.491</v>
      </c>
      <c r="L32" s="16">
        <f t="shared" si="0"/>
        <v>8.32</v>
      </c>
    </row>
    <row r="33" spans="1:12" ht="12" customHeight="1">
      <c r="A33" s="1">
        <v>24</v>
      </c>
      <c r="B33" s="1">
        <v>1</v>
      </c>
      <c r="C33" s="1">
        <v>2014</v>
      </c>
      <c r="D33" s="2">
        <v>0</v>
      </c>
      <c r="E33" s="2">
        <v>21.16</v>
      </c>
      <c r="F33" s="2">
        <v>5.959</v>
      </c>
      <c r="G33" s="2">
        <v>60.65</v>
      </c>
      <c r="H33" s="9">
        <v>17.45</v>
      </c>
      <c r="I33" s="9">
        <v>25.576038000000004</v>
      </c>
      <c r="J33" s="2">
        <v>133.8</v>
      </c>
      <c r="K33" s="2">
        <v>4.096</v>
      </c>
      <c r="L33" s="16">
        <f t="shared" si="0"/>
        <v>3.5595</v>
      </c>
    </row>
    <row r="34" spans="1:12" ht="12" customHeight="1">
      <c r="A34" s="1">
        <v>25</v>
      </c>
      <c r="B34" s="1">
        <v>1</v>
      </c>
      <c r="C34" s="1">
        <v>2014</v>
      </c>
      <c r="D34" s="2">
        <v>0</v>
      </c>
      <c r="E34" s="2">
        <v>23.88</v>
      </c>
      <c r="F34" s="2">
        <v>8.3</v>
      </c>
      <c r="G34" s="2">
        <v>56.28</v>
      </c>
      <c r="H34" s="9">
        <v>17.65</v>
      </c>
      <c r="I34" s="9">
        <v>22.28373000000001</v>
      </c>
      <c r="J34" s="2">
        <v>321.3</v>
      </c>
      <c r="K34" s="2">
        <v>4.983</v>
      </c>
      <c r="L34" s="16">
        <f t="shared" si="0"/>
        <v>6.09</v>
      </c>
    </row>
    <row r="35" spans="1:12" ht="12" customHeight="1">
      <c r="A35" s="1">
        <v>26</v>
      </c>
      <c r="B35" s="1">
        <v>1</v>
      </c>
      <c r="C35" s="1">
        <v>2014</v>
      </c>
      <c r="D35" s="2">
        <v>8.8</v>
      </c>
      <c r="E35" s="2">
        <v>21.58</v>
      </c>
      <c r="F35" s="2">
        <v>17.61</v>
      </c>
      <c r="G35" s="2">
        <v>62.2</v>
      </c>
      <c r="H35" s="9">
        <v>18.17</v>
      </c>
      <c r="I35" s="9">
        <v>9.996091199999997</v>
      </c>
      <c r="J35" s="2">
        <v>211.8</v>
      </c>
      <c r="K35" s="2">
        <v>2.076</v>
      </c>
      <c r="L35" s="16">
        <f t="shared" si="0"/>
        <v>9.594999999999999</v>
      </c>
    </row>
    <row r="36" spans="1:12" ht="12" customHeight="1">
      <c r="A36" s="1">
        <v>27</v>
      </c>
      <c r="B36" s="1">
        <v>1</v>
      </c>
      <c r="C36" s="1">
        <v>2014</v>
      </c>
      <c r="D36" s="2">
        <v>0</v>
      </c>
      <c r="E36" s="2">
        <v>17.42</v>
      </c>
      <c r="F36" s="2">
        <v>10.15</v>
      </c>
      <c r="G36" s="2">
        <v>58.58</v>
      </c>
      <c r="H36" s="9">
        <v>17.76</v>
      </c>
      <c r="I36" s="9">
        <v>17.722576799999995</v>
      </c>
      <c r="J36" s="2">
        <v>196.7</v>
      </c>
      <c r="K36" s="2">
        <v>2.889</v>
      </c>
      <c r="L36" s="16">
        <f t="shared" si="0"/>
        <v>3.785</v>
      </c>
    </row>
    <row r="37" spans="1:12" ht="12" customHeight="1">
      <c r="A37" s="1">
        <v>28</v>
      </c>
      <c r="B37" s="1">
        <v>1</v>
      </c>
      <c r="C37" s="1">
        <v>2014</v>
      </c>
      <c r="D37" s="2">
        <v>0</v>
      </c>
      <c r="E37" s="2">
        <v>19.65</v>
      </c>
      <c r="F37" s="2">
        <v>5.89</v>
      </c>
      <c r="G37" s="2">
        <v>60.73</v>
      </c>
      <c r="H37" s="9">
        <v>16.13</v>
      </c>
      <c r="I37" s="9">
        <v>22.151275200000008</v>
      </c>
      <c r="J37" s="2">
        <v>120.2</v>
      </c>
      <c r="K37" s="2">
        <v>3.348</v>
      </c>
      <c r="L37" s="16">
        <f t="shared" si="0"/>
        <v>2.7699999999999996</v>
      </c>
    </row>
    <row r="38" spans="1:12" ht="12" customHeight="1">
      <c r="A38" s="1">
        <v>29</v>
      </c>
      <c r="B38" s="1">
        <v>1</v>
      </c>
      <c r="C38" s="1">
        <v>2014</v>
      </c>
      <c r="D38" s="2">
        <v>0</v>
      </c>
      <c r="E38" s="2">
        <v>22.07</v>
      </c>
      <c r="F38" s="2">
        <v>6.722</v>
      </c>
      <c r="G38" s="2">
        <v>81</v>
      </c>
      <c r="H38" s="9">
        <v>16.29</v>
      </c>
      <c r="I38" s="9">
        <v>22.7089116</v>
      </c>
      <c r="J38" s="2">
        <v>159.8</v>
      </c>
      <c r="K38" s="2">
        <v>3.725</v>
      </c>
      <c r="L38" s="16">
        <f t="shared" si="0"/>
        <v>4.396000000000001</v>
      </c>
    </row>
    <row r="39" spans="1:12" ht="12" customHeight="1">
      <c r="A39" s="1">
        <v>30</v>
      </c>
      <c r="B39" s="1">
        <v>1</v>
      </c>
      <c r="C39" s="1">
        <v>2014</v>
      </c>
      <c r="D39" s="2">
        <v>0</v>
      </c>
      <c r="E39" s="2">
        <v>21.66</v>
      </c>
      <c r="F39" s="2">
        <v>11.2</v>
      </c>
      <c r="G39" s="2">
        <v>77.5</v>
      </c>
      <c r="H39" s="9">
        <v>16.57</v>
      </c>
      <c r="I39" s="9">
        <v>21.739877999999994</v>
      </c>
      <c r="J39" s="2">
        <v>260.4</v>
      </c>
      <c r="K39" s="2">
        <v>3.512</v>
      </c>
      <c r="L39" s="16">
        <f t="shared" si="0"/>
        <v>6.43</v>
      </c>
    </row>
    <row r="40" spans="1:12" ht="12" customHeight="1">
      <c r="A40" s="1">
        <v>31</v>
      </c>
      <c r="B40" s="1">
        <v>1</v>
      </c>
      <c r="C40" s="1">
        <v>2014</v>
      </c>
      <c r="D40" s="2">
        <v>0</v>
      </c>
      <c r="E40" s="2">
        <v>20.67</v>
      </c>
      <c r="F40" s="2">
        <v>13.79</v>
      </c>
      <c r="G40" s="2">
        <v>74</v>
      </c>
      <c r="H40" s="9">
        <v>17.98</v>
      </c>
      <c r="I40" s="9">
        <v>17.648676000000005</v>
      </c>
      <c r="J40" s="2">
        <v>115.1</v>
      </c>
      <c r="K40" s="2">
        <v>2.881</v>
      </c>
      <c r="L40" s="16">
        <f t="shared" si="0"/>
        <v>7.23</v>
      </c>
    </row>
    <row r="41" spans="1:11" ht="12" customHeight="1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</row>
    <row r="42" spans="1:12" ht="12" customHeight="1">
      <c r="A42" s="5" t="s">
        <v>18</v>
      </c>
      <c r="B42" s="5"/>
      <c r="C42" s="5"/>
      <c r="D42" s="6"/>
      <c r="E42" s="6">
        <f aca="true" t="shared" si="1" ref="E42:L42">AVERAGE(E10:E40)</f>
        <v>22.549677419354836</v>
      </c>
      <c r="F42" s="6">
        <f t="shared" si="1"/>
        <v>11.696096774193549</v>
      </c>
      <c r="G42" s="6">
        <f t="shared" si="1"/>
        <v>55.31516129032259</v>
      </c>
      <c r="H42" s="6">
        <f t="shared" si="1"/>
        <v>17.601290322580645</v>
      </c>
      <c r="I42" s="7">
        <f t="shared" si="1"/>
        <v>19.53046869677419</v>
      </c>
      <c r="J42" s="6">
        <f t="shared" si="1"/>
        <v>231.91612903225806</v>
      </c>
      <c r="K42" s="6">
        <f t="shared" si="1"/>
        <v>3.862290322580645</v>
      </c>
      <c r="L42" s="6">
        <f t="shared" si="1"/>
        <v>7.1228870967741935</v>
      </c>
    </row>
    <row r="43" spans="1:12" ht="12" customHeight="1">
      <c r="A43" s="5" t="s">
        <v>19</v>
      </c>
      <c r="B43" s="5"/>
      <c r="C43" s="5"/>
      <c r="D43" s="6">
        <f>SUM(D10:D40)</f>
        <v>85.2</v>
      </c>
      <c r="E43" s="6"/>
      <c r="F43" s="6"/>
      <c r="G43" s="6"/>
      <c r="H43" s="6"/>
      <c r="I43" s="7">
        <f>SUM(I10:I40)</f>
        <v>605.4445295999999</v>
      </c>
      <c r="J43" s="6">
        <f>SUM(J10:J40)</f>
        <v>7189.4</v>
      </c>
      <c r="K43" s="6">
        <f>SUM(K10:K40)</f>
        <v>119.731</v>
      </c>
      <c r="L43" s="6">
        <f>SUM(L10:L40)</f>
        <v>220.80949999999999</v>
      </c>
    </row>
    <row r="44" spans="1:12" ht="12" customHeight="1">
      <c r="A44" s="5" t="s">
        <v>20</v>
      </c>
      <c r="B44" s="5"/>
      <c r="C44" s="5"/>
      <c r="D44" s="6"/>
      <c r="E44" s="6">
        <f>MAX(E10:E40)</f>
        <v>31.32</v>
      </c>
      <c r="F44" s="6">
        <f>MAX(F10:F40)</f>
        <v>17.61</v>
      </c>
      <c r="G44" s="6">
        <f>MAX(G10:G40)</f>
        <v>93.5</v>
      </c>
      <c r="H44" s="6">
        <f>MAX(H10:H40)</f>
        <v>18.78</v>
      </c>
      <c r="I44" s="7"/>
      <c r="J44" s="6">
        <f>MAX(J10:J40)</f>
        <v>432.8</v>
      </c>
      <c r="K44" s="6">
        <f>MAX(K10:K40)</f>
        <v>6.789</v>
      </c>
      <c r="L44" s="6">
        <f>MAX(L10:L40)</f>
        <v>11.915</v>
      </c>
    </row>
    <row r="45" spans="1:12" ht="12" customHeight="1">
      <c r="A45" s="5" t="s">
        <v>21</v>
      </c>
      <c r="B45" s="5"/>
      <c r="C45" s="5"/>
      <c r="D45" s="6"/>
      <c r="E45" s="6">
        <f>MIN(E10:E40)</f>
        <v>17.42</v>
      </c>
      <c r="F45" s="6">
        <f>MIN(F10:F40)</f>
        <v>4.433</v>
      </c>
      <c r="G45" s="6">
        <f>MIN(G10:G40)</f>
        <v>23.84</v>
      </c>
      <c r="H45" s="6">
        <f>MIN(H10:H40)</f>
        <v>16.13</v>
      </c>
      <c r="I45" s="7"/>
      <c r="J45" s="6">
        <f>MIN(J10:J40)</f>
        <v>115.1</v>
      </c>
      <c r="K45" s="6">
        <f>MIN(K10:K40)</f>
        <v>1.265</v>
      </c>
      <c r="L45" s="6">
        <f>MIN(L10:L40)</f>
        <v>2.2375000000000007</v>
      </c>
    </row>
    <row r="46" spans="1:11" ht="12" customHeight="1">
      <c r="A46" s="5" t="s">
        <v>22</v>
      </c>
      <c r="B46" s="5"/>
      <c r="C46" s="5">
        <f>SUM(E42+F42)/2</f>
        <v>17.122887096774193</v>
      </c>
      <c r="D46" s="6"/>
      <c r="E46" s="6"/>
      <c r="F46" s="6"/>
      <c r="G46" s="6"/>
      <c r="H46" s="6"/>
      <c r="I46" s="7"/>
      <c r="J46" s="6"/>
      <c r="K46" s="8"/>
    </row>
    <row r="47" ht="12" customHeight="1"/>
    <row r="48" ht="12" customHeight="1">
      <c r="A48" s="10" t="s">
        <v>27</v>
      </c>
    </row>
    <row r="49" spans="1:12" ht="12" customHeight="1">
      <c r="A49" s="1" t="s">
        <v>0</v>
      </c>
      <c r="B49" s="1" t="s">
        <v>1</v>
      </c>
      <c r="C49" s="1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24</v>
      </c>
      <c r="I49" s="3" t="s">
        <v>7</v>
      </c>
      <c r="J49" s="2" t="s">
        <v>7</v>
      </c>
      <c r="K49" s="2" t="s">
        <v>7</v>
      </c>
      <c r="L49" s="15" t="s">
        <v>28</v>
      </c>
    </row>
    <row r="50" spans="1:12" ht="12" customHeight="1">
      <c r="A50" s="1"/>
      <c r="B50" s="1"/>
      <c r="C50" s="1"/>
      <c r="D50" s="2"/>
      <c r="E50" s="2" t="s">
        <v>8</v>
      </c>
      <c r="F50" s="2" t="s">
        <v>8</v>
      </c>
      <c r="G50" s="2" t="s">
        <v>9</v>
      </c>
      <c r="H50" s="2" t="s">
        <v>8</v>
      </c>
      <c r="I50" s="3" t="s">
        <v>10</v>
      </c>
      <c r="J50" s="2" t="s">
        <v>11</v>
      </c>
      <c r="K50" s="2" t="s">
        <v>12</v>
      </c>
      <c r="L50" s="15" t="s">
        <v>29</v>
      </c>
    </row>
    <row r="51" spans="1:12" ht="12" customHeight="1">
      <c r="A51" s="1"/>
      <c r="B51" s="1"/>
      <c r="C51" s="1"/>
      <c r="D51" s="2" t="s">
        <v>13</v>
      </c>
      <c r="E51" s="2" t="s">
        <v>14</v>
      </c>
      <c r="F51" s="2" t="s">
        <v>14</v>
      </c>
      <c r="G51" s="2" t="s">
        <v>15</v>
      </c>
      <c r="H51" s="2" t="s">
        <v>14</v>
      </c>
      <c r="I51" s="3" t="s">
        <v>16</v>
      </c>
      <c r="J51" s="2" t="s">
        <v>17</v>
      </c>
      <c r="K51" s="2" t="s">
        <v>13</v>
      </c>
      <c r="L51" s="15" t="s">
        <v>30</v>
      </c>
    </row>
    <row r="52" spans="1:12" ht="12" customHeight="1">
      <c r="A52" s="1">
        <v>1</v>
      </c>
      <c r="B52" s="1">
        <v>2</v>
      </c>
      <c r="C52" s="1">
        <v>2014</v>
      </c>
      <c r="D52" s="2">
        <v>0</v>
      </c>
      <c r="E52" s="2">
        <v>17.88</v>
      </c>
      <c r="F52" s="2">
        <v>11.17</v>
      </c>
      <c r="G52" s="2">
        <v>73.5</v>
      </c>
      <c r="H52" s="9">
        <v>18.48</v>
      </c>
      <c r="I52" s="9">
        <v>7.8901812</v>
      </c>
      <c r="J52" s="2">
        <v>220.6</v>
      </c>
      <c r="K52" s="2">
        <v>1.578</v>
      </c>
      <c r="L52" s="16">
        <f>IF((E52+F52)/2-10&lt;=0,0,(E52+F52)/2-10)</f>
        <v>4.524999999999999</v>
      </c>
    </row>
    <row r="53" spans="1:12" ht="12" customHeight="1">
      <c r="A53" s="1">
        <v>2</v>
      </c>
      <c r="B53" s="1">
        <v>2</v>
      </c>
      <c r="C53" s="1">
        <v>2014</v>
      </c>
      <c r="D53" s="2">
        <v>0</v>
      </c>
      <c r="E53" s="2">
        <v>20.49</v>
      </c>
      <c r="F53" s="2">
        <v>13.21</v>
      </c>
      <c r="G53" s="2">
        <v>73.6</v>
      </c>
      <c r="H53" s="9">
        <v>17.73</v>
      </c>
      <c r="I53" s="9">
        <v>13.674754799999999</v>
      </c>
      <c r="J53" s="2">
        <v>105.5</v>
      </c>
      <c r="K53" s="2">
        <v>2.245</v>
      </c>
      <c r="L53" s="16">
        <f aca="true" t="shared" si="2" ref="L53:L79">IF((E53+F53)/2-10&lt;=0,0,(E53+F53)/2-10)</f>
        <v>6.850000000000001</v>
      </c>
    </row>
    <row r="54" spans="1:12" ht="12" customHeight="1">
      <c r="A54" s="1">
        <v>3</v>
      </c>
      <c r="B54" s="1">
        <v>2</v>
      </c>
      <c r="C54" s="1">
        <v>2014</v>
      </c>
      <c r="D54" s="2">
        <v>0</v>
      </c>
      <c r="E54" s="2">
        <v>20.97</v>
      </c>
      <c r="F54" s="2">
        <v>6.817</v>
      </c>
      <c r="G54" s="2">
        <v>60.95</v>
      </c>
      <c r="H54" s="9">
        <v>16.65</v>
      </c>
      <c r="I54" s="9">
        <v>23.934657599999998</v>
      </c>
      <c r="J54" s="2">
        <v>143.2</v>
      </c>
      <c r="K54" s="2">
        <v>3.894</v>
      </c>
      <c r="L54" s="16">
        <f t="shared" si="2"/>
        <v>3.8934999999999995</v>
      </c>
    </row>
    <row r="55" spans="1:12" ht="12" customHeight="1">
      <c r="A55" s="1">
        <v>4</v>
      </c>
      <c r="B55" s="1">
        <v>2</v>
      </c>
      <c r="C55" s="1">
        <v>2014</v>
      </c>
      <c r="D55" s="9">
        <v>0</v>
      </c>
      <c r="E55" s="9">
        <v>25.9</v>
      </c>
      <c r="F55" s="2">
        <v>8.42</v>
      </c>
      <c r="G55" s="9">
        <v>69.66</v>
      </c>
      <c r="H55" s="9">
        <v>17.94</v>
      </c>
      <c r="I55" s="9">
        <v>23.7359664</v>
      </c>
      <c r="J55" s="9">
        <v>279.2</v>
      </c>
      <c r="K55" s="9">
        <v>4.843</v>
      </c>
      <c r="L55" s="16">
        <f t="shared" si="2"/>
        <v>7.16</v>
      </c>
    </row>
    <row r="56" spans="1:12" ht="12" customHeight="1">
      <c r="A56" s="14">
        <v>5</v>
      </c>
      <c r="B56" s="14">
        <v>2</v>
      </c>
      <c r="C56" s="14">
        <v>2014</v>
      </c>
      <c r="D56" s="9">
        <v>0</v>
      </c>
      <c r="E56" s="9">
        <v>20.7</v>
      </c>
      <c r="F56" s="9">
        <v>11.57</v>
      </c>
      <c r="G56" s="9">
        <v>65.33</v>
      </c>
      <c r="H56" s="9">
        <v>18.89</v>
      </c>
      <c r="I56" s="9">
        <v>12.135009600000002</v>
      </c>
      <c r="J56" s="9">
        <v>288.1</v>
      </c>
      <c r="K56" s="9">
        <v>2.401</v>
      </c>
      <c r="L56" s="16">
        <f t="shared" si="2"/>
        <v>6.134999999999998</v>
      </c>
    </row>
    <row r="57" spans="1:12" ht="12" customHeight="1">
      <c r="A57" s="14">
        <v>6</v>
      </c>
      <c r="B57" s="14">
        <v>2</v>
      </c>
      <c r="C57" s="14">
        <v>2014</v>
      </c>
      <c r="D57" s="9">
        <v>0</v>
      </c>
      <c r="E57" s="9">
        <v>17.29</v>
      </c>
      <c r="F57" s="9">
        <v>10.97</v>
      </c>
      <c r="G57" s="9">
        <v>63.68</v>
      </c>
      <c r="H57" s="9">
        <v>18.06</v>
      </c>
      <c r="I57" s="9">
        <v>15.351717599999999</v>
      </c>
      <c r="J57" s="9">
        <v>166.4</v>
      </c>
      <c r="K57" s="9">
        <v>2.68</v>
      </c>
      <c r="L57" s="16">
        <f t="shared" si="2"/>
        <v>4.129999999999999</v>
      </c>
    </row>
    <row r="58" spans="1:12" ht="12" customHeight="1">
      <c r="A58" s="14">
        <v>7</v>
      </c>
      <c r="B58" s="14">
        <v>2</v>
      </c>
      <c r="C58" s="14">
        <v>2014</v>
      </c>
      <c r="D58" s="9">
        <v>10.2</v>
      </c>
      <c r="E58" s="9">
        <v>17.61</v>
      </c>
      <c r="F58" s="9">
        <v>8.93</v>
      </c>
      <c r="G58" s="9">
        <v>86.6</v>
      </c>
      <c r="H58" s="9">
        <v>17.66</v>
      </c>
      <c r="I58" s="9">
        <v>7.069301999999998</v>
      </c>
      <c r="J58" s="9">
        <v>76.3</v>
      </c>
      <c r="K58" s="9">
        <v>1.225</v>
      </c>
      <c r="L58" s="16">
        <f t="shared" si="2"/>
        <v>3.2699999999999996</v>
      </c>
    </row>
    <row r="59" spans="1:12" ht="12" customHeight="1">
      <c r="A59" s="14">
        <v>8</v>
      </c>
      <c r="B59" s="14">
        <v>2</v>
      </c>
      <c r="C59" s="14">
        <v>2014</v>
      </c>
      <c r="D59" s="9">
        <v>0</v>
      </c>
      <c r="E59" s="9">
        <v>21.05</v>
      </c>
      <c r="F59" s="9">
        <v>13.67</v>
      </c>
      <c r="G59" s="9">
        <v>65.99</v>
      </c>
      <c r="H59" s="9">
        <v>17.66</v>
      </c>
      <c r="I59" s="9">
        <v>15.4500696</v>
      </c>
      <c r="J59" s="9">
        <v>285.2</v>
      </c>
      <c r="K59" s="9">
        <v>2.68</v>
      </c>
      <c r="L59" s="16">
        <f t="shared" si="2"/>
        <v>7.359999999999999</v>
      </c>
    </row>
    <row r="60" spans="1:12" ht="12" customHeight="1">
      <c r="A60" s="14">
        <v>9</v>
      </c>
      <c r="B60" s="14">
        <v>2</v>
      </c>
      <c r="C60" s="14">
        <v>2014</v>
      </c>
      <c r="D60" s="9">
        <v>0</v>
      </c>
      <c r="E60" s="9">
        <v>20.99</v>
      </c>
      <c r="F60" s="9">
        <v>14.37</v>
      </c>
      <c r="G60" s="9">
        <v>66.32</v>
      </c>
      <c r="H60" s="9">
        <v>18</v>
      </c>
      <c r="I60" s="9">
        <v>23.974570800000006</v>
      </c>
      <c r="J60" s="9">
        <v>357.1</v>
      </c>
      <c r="K60" s="9">
        <v>3.701</v>
      </c>
      <c r="L60" s="16">
        <f t="shared" si="2"/>
        <v>7.68</v>
      </c>
    </row>
    <row r="61" spans="1:12" ht="12" customHeight="1">
      <c r="A61" s="14">
        <v>10</v>
      </c>
      <c r="B61" s="14">
        <v>2</v>
      </c>
      <c r="C61" s="14">
        <v>2014</v>
      </c>
      <c r="D61" s="9">
        <v>0</v>
      </c>
      <c r="E61" s="9">
        <v>19.22</v>
      </c>
      <c r="F61" s="9">
        <v>12.31</v>
      </c>
      <c r="G61" s="9">
        <v>82.8</v>
      </c>
      <c r="H61" s="9">
        <v>17.93</v>
      </c>
      <c r="I61" s="9">
        <v>21.774906</v>
      </c>
      <c r="J61" s="9">
        <v>194.4</v>
      </c>
      <c r="K61" s="9">
        <v>3.204</v>
      </c>
      <c r="L61" s="16">
        <f t="shared" si="2"/>
        <v>5.765000000000001</v>
      </c>
    </row>
    <row r="62" spans="1:12" ht="12" customHeight="1">
      <c r="A62" s="14">
        <v>11</v>
      </c>
      <c r="B62" s="14">
        <v>2</v>
      </c>
      <c r="C62" s="14">
        <v>2014</v>
      </c>
      <c r="D62" s="9">
        <v>0</v>
      </c>
      <c r="E62" s="9">
        <v>24.66</v>
      </c>
      <c r="F62" s="9">
        <v>6.954</v>
      </c>
      <c r="G62" s="9">
        <v>61.39</v>
      </c>
      <c r="H62" s="9">
        <v>17.32</v>
      </c>
      <c r="I62" s="9">
        <v>21.760297200000004</v>
      </c>
      <c r="J62" s="9">
        <v>221</v>
      </c>
      <c r="K62" s="9">
        <v>3.998</v>
      </c>
      <c r="L62" s="16">
        <f t="shared" si="2"/>
        <v>5.807</v>
      </c>
    </row>
    <row r="63" spans="1:12" ht="12" customHeight="1">
      <c r="A63" s="14">
        <v>12</v>
      </c>
      <c r="B63" s="14">
        <v>2</v>
      </c>
      <c r="C63" s="14">
        <v>2014</v>
      </c>
      <c r="D63" s="9">
        <v>1</v>
      </c>
      <c r="E63" s="9">
        <v>26.23</v>
      </c>
      <c r="F63" s="9">
        <v>15.89</v>
      </c>
      <c r="G63" s="9">
        <v>80.1</v>
      </c>
      <c r="H63" s="9">
        <v>18.73</v>
      </c>
      <c r="I63" s="9">
        <v>20.107011599999993</v>
      </c>
      <c r="J63" s="9">
        <v>113</v>
      </c>
      <c r="K63" s="9">
        <v>3.721</v>
      </c>
      <c r="L63" s="16">
        <f t="shared" si="2"/>
        <v>11.060000000000002</v>
      </c>
    </row>
    <row r="64" spans="1:12" ht="12" customHeight="1">
      <c r="A64" s="14">
        <v>13</v>
      </c>
      <c r="B64" s="14">
        <v>2</v>
      </c>
      <c r="C64" s="14">
        <v>2014</v>
      </c>
      <c r="D64" s="9">
        <v>0</v>
      </c>
      <c r="E64" s="9">
        <v>25.29</v>
      </c>
      <c r="F64" s="9">
        <v>10.26</v>
      </c>
      <c r="G64" s="9">
        <v>59.57</v>
      </c>
      <c r="H64" s="9">
        <v>18.74</v>
      </c>
      <c r="I64" s="9">
        <v>22.514742</v>
      </c>
      <c r="J64" s="9">
        <v>220</v>
      </c>
      <c r="K64" s="9">
        <v>4.848</v>
      </c>
      <c r="L64" s="16">
        <f t="shared" si="2"/>
        <v>7.774999999999999</v>
      </c>
    </row>
    <row r="65" spans="1:12" ht="12" customHeight="1">
      <c r="A65" s="14">
        <v>14</v>
      </c>
      <c r="B65" s="14">
        <v>2</v>
      </c>
      <c r="C65" s="14">
        <v>2014</v>
      </c>
      <c r="D65" s="9">
        <v>0.4</v>
      </c>
      <c r="E65" s="9">
        <v>21.03</v>
      </c>
      <c r="F65" s="9">
        <v>11.16</v>
      </c>
      <c r="G65" s="9">
        <v>84.1</v>
      </c>
      <c r="H65" s="9">
        <v>18.89</v>
      </c>
      <c r="I65" s="9">
        <v>19.341774</v>
      </c>
      <c r="J65" s="9">
        <v>91.5</v>
      </c>
      <c r="K65" s="9">
        <v>3.099</v>
      </c>
      <c r="L65" s="16">
        <f t="shared" si="2"/>
        <v>6.094999999999999</v>
      </c>
    </row>
    <row r="66" spans="1:12" ht="12" customHeight="1">
      <c r="A66" s="14">
        <v>15</v>
      </c>
      <c r="B66" s="14">
        <v>2</v>
      </c>
      <c r="C66" s="14">
        <v>2014</v>
      </c>
      <c r="D66" s="9">
        <v>0</v>
      </c>
      <c r="E66" s="9">
        <v>22.11</v>
      </c>
      <c r="F66" s="9">
        <v>14.35</v>
      </c>
      <c r="G66" s="9">
        <v>89.2</v>
      </c>
      <c r="H66" s="9">
        <v>19.75</v>
      </c>
      <c r="I66" s="9">
        <v>18.6660324</v>
      </c>
      <c r="J66" s="9">
        <v>128.6</v>
      </c>
      <c r="K66" s="9">
        <v>3.05</v>
      </c>
      <c r="L66" s="16">
        <f t="shared" si="2"/>
        <v>8.23</v>
      </c>
    </row>
    <row r="67" spans="1:12" ht="12" customHeight="1">
      <c r="A67" s="14">
        <v>16</v>
      </c>
      <c r="B67" s="14">
        <v>2</v>
      </c>
      <c r="C67" s="14">
        <v>2014</v>
      </c>
      <c r="D67" s="9">
        <v>0</v>
      </c>
      <c r="E67" s="9">
        <v>23.06</v>
      </c>
      <c r="F67" s="9">
        <v>9.04</v>
      </c>
      <c r="G67" s="9">
        <v>43.77</v>
      </c>
      <c r="H67" s="9">
        <v>18.31</v>
      </c>
      <c r="I67" s="9">
        <v>21.196299599999996</v>
      </c>
      <c r="J67" s="9">
        <v>156.2</v>
      </c>
      <c r="K67" s="9">
        <v>3.809</v>
      </c>
      <c r="L67" s="16">
        <f t="shared" si="2"/>
        <v>6.049999999999997</v>
      </c>
    </row>
    <row r="68" spans="1:12" ht="12" customHeight="1">
      <c r="A68" s="14">
        <v>17</v>
      </c>
      <c r="B68" s="14">
        <v>2</v>
      </c>
      <c r="C68" s="14">
        <v>2014</v>
      </c>
      <c r="D68" s="9">
        <v>0</v>
      </c>
      <c r="E68" s="9">
        <v>26.86</v>
      </c>
      <c r="F68" s="9">
        <v>10.84</v>
      </c>
      <c r="G68" s="9">
        <v>58.34</v>
      </c>
      <c r="H68" s="9">
        <v>19.03</v>
      </c>
      <c r="I68" s="9">
        <v>19.703268000000005</v>
      </c>
      <c r="J68" s="9">
        <v>287.2</v>
      </c>
      <c r="K68" s="9">
        <v>5.007</v>
      </c>
      <c r="L68" s="16">
        <f t="shared" si="2"/>
        <v>8.850000000000001</v>
      </c>
    </row>
    <row r="69" spans="1:12" ht="12" customHeight="1">
      <c r="A69" s="14">
        <v>18</v>
      </c>
      <c r="B69" s="14">
        <v>2</v>
      </c>
      <c r="C69" s="14">
        <v>2014</v>
      </c>
      <c r="D69" s="9">
        <v>2.6</v>
      </c>
      <c r="E69" s="9">
        <v>25.43</v>
      </c>
      <c r="F69" s="9">
        <v>19.32</v>
      </c>
      <c r="G69" s="9">
        <v>87.7</v>
      </c>
      <c r="H69" s="9">
        <v>20.26</v>
      </c>
      <c r="I69" s="9">
        <v>7.2789624</v>
      </c>
      <c r="J69" s="9">
        <v>194.2</v>
      </c>
      <c r="K69" s="9">
        <v>2.13</v>
      </c>
      <c r="L69" s="16">
        <f t="shared" si="2"/>
        <v>12.375</v>
      </c>
    </row>
    <row r="70" spans="1:12" ht="12" customHeight="1">
      <c r="A70" s="14">
        <v>19</v>
      </c>
      <c r="B70" s="14">
        <v>2</v>
      </c>
      <c r="C70" s="14">
        <v>2014</v>
      </c>
      <c r="D70" s="9">
        <v>0.2</v>
      </c>
      <c r="E70" s="9">
        <v>23.75</v>
      </c>
      <c r="F70" s="9">
        <v>16.16</v>
      </c>
      <c r="G70" s="9">
        <v>95.1</v>
      </c>
      <c r="H70" s="9">
        <v>20</v>
      </c>
      <c r="I70" s="9">
        <v>18.282020400000004</v>
      </c>
      <c r="J70" s="9">
        <v>68.02</v>
      </c>
      <c r="K70" s="9">
        <v>3.042</v>
      </c>
      <c r="L70" s="16">
        <f t="shared" si="2"/>
        <v>9.954999999999998</v>
      </c>
    </row>
    <row r="71" spans="1:12" ht="12" customHeight="1">
      <c r="A71" s="14">
        <v>20</v>
      </c>
      <c r="B71" s="14">
        <v>2</v>
      </c>
      <c r="C71" s="14">
        <v>2014</v>
      </c>
      <c r="D71" s="9">
        <v>0.2</v>
      </c>
      <c r="E71" s="9">
        <v>22.67</v>
      </c>
      <c r="F71" s="9">
        <v>10.8</v>
      </c>
      <c r="G71" s="9">
        <v>95</v>
      </c>
      <c r="H71" s="9">
        <v>19.52</v>
      </c>
      <c r="I71" s="9">
        <v>19.022187600000006</v>
      </c>
      <c r="J71" s="9">
        <v>75.7</v>
      </c>
      <c r="K71" s="9">
        <v>2.905</v>
      </c>
      <c r="L71" s="16">
        <f t="shared" si="2"/>
        <v>6.734999999999999</v>
      </c>
    </row>
    <row r="72" spans="1:12" ht="12" customHeight="1">
      <c r="A72" s="14">
        <v>21</v>
      </c>
      <c r="B72" s="14">
        <v>2</v>
      </c>
      <c r="C72" s="14">
        <v>2014</v>
      </c>
      <c r="D72" s="9">
        <v>0</v>
      </c>
      <c r="E72" s="9">
        <v>28.76</v>
      </c>
      <c r="F72" s="9">
        <v>10.79</v>
      </c>
      <c r="G72" s="9">
        <v>62.59</v>
      </c>
      <c r="H72" s="9">
        <v>19.23</v>
      </c>
      <c r="I72" s="9">
        <v>20.792336400000003</v>
      </c>
      <c r="J72" s="9">
        <v>300</v>
      </c>
      <c r="K72" s="9">
        <v>4.827</v>
      </c>
      <c r="L72" s="16">
        <f t="shared" si="2"/>
        <v>9.774999999999999</v>
      </c>
    </row>
    <row r="73" spans="1:12" ht="12" customHeight="1">
      <c r="A73" s="14">
        <v>22</v>
      </c>
      <c r="B73" s="14">
        <v>2</v>
      </c>
      <c r="C73" s="14">
        <v>2014</v>
      </c>
      <c r="D73" s="9">
        <v>0</v>
      </c>
      <c r="E73" s="9">
        <v>30.84</v>
      </c>
      <c r="F73" s="9">
        <v>17.92</v>
      </c>
      <c r="G73" s="9">
        <v>35.67</v>
      </c>
      <c r="H73" s="9">
        <v>20.77</v>
      </c>
      <c r="I73" s="9">
        <v>19.981720800000005</v>
      </c>
      <c r="J73" s="9">
        <v>346.8</v>
      </c>
      <c r="K73" s="9">
        <v>5.364</v>
      </c>
      <c r="L73" s="16">
        <f t="shared" si="2"/>
        <v>14.380000000000003</v>
      </c>
    </row>
    <row r="74" spans="1:12" ht="12" customHeight="1">
      <c r="A74" s="14">
        <v>23</v>
      </c>
      <c r="B74" s="14">
        <v>2</v>
      </c>
      <c r="C74" s="14">
        <v>2014</v>
      </c>
      <c r="D74" s="9">
        <v>0</v>
      </c>
      <c r="E74" s="9">
        <v>21.16</v>
      </c>
      <c r="F74" s="9">
        <v>17.24</v>
      </c>
      <c r="G74" s="9">
        <v>44.98</v>
      </c>
      <c r="H74" s="9">
        <v>20.43</v>
      </c>
      <c r="I74" s="9">
        <v>16.0827876</v>
      </c>
      <c r="J74" s="9">
        <v>184.7</v>
      </c>
      <c r="K74" s="9">
        <v>2.832</v>
      </c>
      <c r="L74" s="16">
        <f t="shared" si="2"/>
        <v>9.2</v>
      </c>
    </row>
    <row r="75" spans="1:12" ht="12" customHeight="1">
      <c r="A75" s="14">
        <v>24</v>
      </c>
      <c r="B75" s="14">
        <v>2</v>
      </c>
      <c r="C75" s="14">
        <v>2014</v>
      </c>
      <c r="D75" s="9">
        <v>0</v>
      </c>
      <c r="E75" s="9">
        <v>24.19</v>
      </c>
      <c r="F75" s="9">
        <v>3.93</v>
      </c>
      <c r="G75" s="9">
        <v>73.3</v>
      </c>
      <c r="H75" s="9">
        <v>17.71</v>
      </c>
      <c r="I75" s="9">
        <v>20.472897600000003</v>
      </c>
      <c r="J75" s="9">
        <v>254.2</v>
      </c>
      <c r="K75" s="9">
        <v>4.77</v>
      </c>
      <c r="L75" s="16">
        <f t="shared" si="2"/>
        <v>4.0600000000000005</v>
      </c>
    </row>
    <row r="76" spans="1:12" ht="12" customHeight="1">
      <c r="A76" s="14">
        <v>25</v>
      </c>
      <c r="B76" s="14">
        <v>2</v>
      </c>
      <c r="C76" s="14">
        <v>2014</v>
      </c>
      <c r="D76" s="9">
        <v>0</v>
      </c>
      <c r="E76" s="9">
        <v>18.7</v>
      </c>
      <c r="F76" s="9">
        <v>7.93</v>
      </c>
      <c r="G76" s="9">
        <v>73.5</v>
      </c>
      <c r="H76" s="9">
        <v>18.78</v>
      </c>
      <c r="I76" s="9">
        <v>10.344988800000001</v>
      </c>
      <c r="J76" s="9">
        <v>139</v>
      </c>
      <c r="K76" s="9">
        <v>1.985</v>
      </c>
      <c r="L76" s="16">
        <f t="shared" si="2"/>
        <v>3.3149999999999995</v>
      </c>
    </row>
    <row r="77" spans="1:12" ht="12" customHeight="1">
      <c r="A77" s="14">
        <v>26</v>
      </c>
      <c r="B77" s="14">
        <v>2</v>
      </c>
      <c r="C77" s="14">
        <v>2014</v>
      </c>
      <c r="D77" s="9">
        <v>0</v>
      </c>
      <c r="E77" s="9">
        <v>21.34</v>
      </c>
      <c r="F77" s="9">
        <v>13.93</v>
      </c>
      <c r="G77" s="9">
        <v>52.52</v>
      </c>
      <c r="H77" s="9">
        <v>19.04</v>
      </c>
      <c r="I77" s="9">
        <v>16.7791968</v>
      </c>
      <c r="J77" s="9">
        <v>164.7</v>
      </c>
      <c r="K77" s="9">
        <v>3.182</v>
      </c>
      <c r="L77" s="16">
        <f t="shared" si="2"/>
        <v>7.634999999999998</v>
      </c>
    </row>
    <row r="78" spans="1:12" ht="12" customHeight="1">
      <c r="A78" s="14">
        <v>27</v>
      </c>
      <c r="B78" s="14">
        <v>2</v>
      </c>
      <c r="C78" s="14">
        <v>2014</v>
      </c>
      <c r="D78" s="9">
        <v>0</v>
      </c>
      <c r="E78" s="9">
        <v>26.89</v>
      </c>
      <c r="F78" s="9">
        <v>7.12</v>
      </c>
      <c r="G78" s="9">
        <v>39.52</v>
      </c>
      <c r="H78" s="9">
        <v>18.35</v>
      </c>
      <c r="I78" s="9">
        <v>20.595927599999996</v>
      </c>
      <c r="J78" s="9">
        <v>331.4</v>
      </c>
      <c r="K78" s="9">
        <v>5.421</v>
      </c>
      <c r="L78" s="16">
        <f t="shared" si="2"/>
        <v>7.004999999999999</v>
      </c>
    </row>
    <row r="79" spans="1:12" ht="12" customHeight="1">
      <c r="A79" s="14">
        <v>28</v>
      </c>
      <c r="B79" s="14">
        <v>2</v>
      </c>
      <c r="C79" s="14">
        <v>2014</v>
      </c>
      <c r="D79" s="9">
        <v>3.2</v>
      </c>
      <c r="E79" s="9">
        <v>25.99</v>
      </c>
      <c r="F79" s="9">
        <v>16.78</v>
      </c>
      <c r="G79" s="9">
        <v>54.95</v>
      </c>
      <c r="H79" s="9">
        <v>19.57</v>
      </c>
      <c r="I79" s="9">
        <v>17.557488000000003</v>
      </c>
      <c r="J79" s="9">
        <v>232.3</v>
      </c>
      <c r="K79" s="9">
        <v>3.718</v>
      </c>
      <c r="L79" s="16">
        <f t="shared" si="2"/>
        <v>11.384999999999998</v>
      </c>
    </row>
    <row r="80" spans="1:11" ht="12" customHeight="1">
      <c r="A80" s="14"/>
      <c r="B80" s="14"/>
      <c r="C80" s="14"/>
      <c r="D80" s="9"/>
      <c r="E80" s="9"/>
      <c r="F80" s="9"/>
      <c r="G80" s="9"/>
      <c r="H80" s="9"/>
      <c r="I80" s="9"/>
      <c r="J80" s="9"/>
      <c r="K80" s="9"/>
    </row>
    <row r="81" spans="1:12" ht="12" customHeight="1">
      <c r="A81" s="5" t="s">
        <v>18</v>
      </c>
      <c r="B81" s="5"/>
      <c r="C81" s="5"/>
      <c r="D81" s="6"/>
      <c r="E81" s="6">
        <f>AVERAGE(E52:E79)</f>
        <v>22.895000000000003</v>
      </c>
      <c r="F81" s="6">
        <f aca="true" t="shared" si="3" ref="F81:K81">AVERAGE(F52:F79)</f>
        <v>11.851821428571428</v>
      </c>
      <c r="G81" s="6">
        <f t="shared" si="3"/>
        <v>67.8475</v>
      </c>
      <c r="H81" s="6">
        <f t="shared" si="3"/>
        <v>18.693928571428568</v>
      </c>
      <c r="I81" s="6">
        <f t="shared" si="3"/>
        <v>17.695395514285714</v>
      </c>
      <c r="J81" s="6">
        <f t="shared" si="3"/>
        <v>200.87571428571422</v>
      </c>
      <c r="K81" s="6">
        <f t="shared" si="3"/>
        <v>3.43425</v>
      </c>
      <c r="L81" s="6">
        <f>AVERAGE(L52:L79)</f>
        <v>7.373410714285714</v>
      </c>
    </row>
    <row r="82" spans="1:12" ht="12" customHeight="1">
      <c r="A82" s="5" t="s">
        <v>19</v>
      </c>
      <c r="B82" s="5"/>
      <c r="C82" s="5"/>
      <c r="D82" s="6">
        <f>SUM(D52:D79)</f>
        <v>17.799999999999997</v>
      </c>
      <c r="E82" s="6"/>
      <c r="F82" s="6"/>
      <c r="G82" s="6"/>
      <c r="H82" s="6"/>
      <c r="I82" s="6">
        <f>SUM(I52:I79)</f>
        <v>495.4710744</v>
      </c>
      <c r="J82" s="6">
        <f>SUM(J52:J79)</f>
        <v>5624.519999999999</v>
      </c>
      <c r="K82" s="6">
        <f>SUM(K52:K79)</f>
        <v>96.159</v>
      </c>
      <c r="L82" s="6">
        <f>SUM(L52:L79)</f>
        <v>206.4555</v>
      </c>
    </row>
    <row r="83" spans="1:12" ht="12" customHeight="1">
      <c r="A83" s="5" t="s">
        <v>20</v>
      </c>
      <c r="B83" s="5"/>
      <c r="C83" s="5"/>
      <c r="D83" s="6"/>
      <c r="E83" s="6">
        <f>MAX(E52:E79)</f>
        <v>30.84</v>
      </c>
      <c r="F83" s="6">
        <f>MAX(F52:F79)</f>
        <v>19.32</v>
      </c>
      <c r="G83" s="6">
        <f>MAX(G52:G79)</f>
        <v>95.1</v>
      </c>
      <c r="H83" s="6">
        <f>MAX(H52:H79)</f>
        <v>20.77</v>
      </c>
      <c r="I83" s="7"/>
      <c r="J83" s="6">
        <f>MAX(J52:J79)</f>
        <v>357.1</v>
      </c>
      <c r="K83" s="6">
        <f>MAX(K52:K79)</f>
        <v>5.421</v>
      </c>
      <c r="L83" s="6">
        <f>MAX(L52:L79)</f>
        <v>14.380000000000003</v>
      </c>
    </row>
    <row r="84" spans="1:12" ht="12" customHeight="1">
      <c r="A84" s="5" t="s">
        <v>21</v>
      </c>
      <c r="B84" s="5"/>
      <c r="C84" s="5"/>
      <c r="D84" s="6"/>
      <c r="E84" s="6">
        <f>MIN(E52:E79)</f>
        <v>17.29</v>
      </c>
      <c r="F84" s="6">
        <f>MIN(F52:F79)</f>
        <v>3.93</v>
      </c>
      <c r="G84" s="6">
        <f>MIN(G52:G79)</f>
        <v>35.67</v>
      </c>
      <c r="H84" s="6">
        <f>MIN(H52:H79)</f>
        <v>16.65</v>
      </c>
      <c r="I84" s="7"/>
      <c r="J84" s="6">
        <f>MIN(J52:J79)</f>
        <v>68.02</v>
      </c>
      <c r="K84" s="6">
        <f>MIN(K52:K79)</f>
        <v>1.225</v>
      </c>
      <c r="L84" s="6">
        <f>MIN(L52:L79)</f>
        <v>3.2699999999999996</v>
      </c>
    </row>
    <row r="85" spans="1:11" ht="12" customHeight="1">
      <c r="A85" s="5" t="s">
        <v>22</v>
      </c>
      <c r="B85" s="5"/>
      <c r="C85" s="5">
        <f>SUM(E81+F81)/2</f>
        <v>17.373410714285715</v>
      </c>
      <c r="D85" s="6"/>
      <c r="E85" s="6"/>
      <c r="F85" s="6"/>
      <c r="G85" s="6"/>
      <c r="H85" s="6"/>
      <c r="I85" s="7"/>
      <c r="J85" s="6"/>
      <c r="K85" s="8"/>
    </row>
    <row r="86" ht="12" customHeight="1"/>
    <row r="87" ht="12" customHeight="1">
      <c r="A87" s="10" t="s">
        <v>27</v>
      </c>
    </row>
    <row r="88" spans="1:12" ht="12" customHeight="1">
      <c r="A88" s="1" t="s">
        <v>0</v>
      </c>
      <c r="B88" s="1" t="s">
        <v>1</v>
      </c>
      <c r="C88" s="1" t="s">
        <v>2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24</v>
      </c>
      <c r="I88" s="3" t="s">
        <v>7</v>
      </c>
      <c r="J88" s="2" t="s">
        <v>7</v>
      </c>
      <c r="K88" s="2" t="s">
        <v>7</v>
      </c>
      <c r="L88" s="15" t="s">
        <v>28</v>
      </c>
    </row>
    <row r="89" spans="1:12" ht="12" customHeight="1">
      <c r="A89" s="1"/>
      <c r="B89" s="1"/>
      <c r="C89" s="1"/>
      <c r="D89" s="2"/>
      <c r="E89" s="2" t="s">
        <v>8</v>
      </c>
      <c r="F89" s="2" t="s">
        <v>8</v>
      </c>
      <c r="G89" s="2" t="s">
        <v>9</v>
      </c>
      <c r="H89" s="2" t="s">
        <v>8</v>
      </c>
      <c r="I89" s="3" t="s">
        <v>10</v>
      </c>
      <c r="J89" s="2" t="s">
        <v>11</v>
      </c>
      <c r="K89" s="2" t="s">
        <v>12</v>
      </c>
      <c r="L89" s="15" t="s">
        <v>29</v>
      </c>
    </row>
    <row r="90" spans="1:12" ht="12" customHeight="1">
      <c r="A90" s="1"/>
      <c r="B90" s="1"/>
      <c r="C90" s="1"/>
      <c r="D90" s="2" t="s">
        <v>13</v>
      </c>
      <c r="E90" s="2" t="s">
        <v>14</v>
      </c>
      <c r="F90" s="2" t="s">
        <v>14</v>
      </c>
      <c r="G90" s="2" t="s">
        <v>15</v>
      </c>
      <c r="H90" s="2" t="s">
        <v>14</v>
      </c>
      <c r="I90" s="3" t="s">
        <v>16</v>
      </c>
      <c r="J90" s="2" t="s">
        <v>17</v>
      </c>
      <c r="K90" s="2" t="s">
        <v>13</v>
      </c>
      <c r="L90" s="15" t="s">
        <v>30</v>
      </c>
    </row>
    <row r="91" spans="1:12" ht="12" customHeight="1">
      <c r="A91" s="14">
        <v>1</v>
      </c>
      <c r="B91" s="14">
        <v>3</v>
      </c>
      <c r="C91" s="14">
        <v>2014</v>
      </c>
      <c r="D91" s="9">
        <v>0</v>
      </c>
      <c r="E91" s="9">
        <v>17.37</v>
      </c>
      <c r="F91" s="9">
        <v>3.222</v>
      </c>
      <c r="G91" s="9">
        <v>52.38</v>
      </c>
      <c r="H91" s="9">
        <v>17.16</v>
      </c>
      <c r="I91" s="3">
        <v>18.647863200000003</v>
      </c>
      <c r="J91" s="9">
        <v>109.3</v>
      </c>
      <c r="K91" s="9">
        <v>3.058</v>
      </c>
      <c r="L91" s="16">
        <f aca="true" t="shared" si="4" ref="L91:L121">IF((E91+F91)/2-10&lt;=0,0,(E91+F91)/2-10)</f>
        <v>0.29600000000000115</v>
      </c>
    </row>
    <row r="92" spans="1:12" ht="12" customHeight="1">
      <c r="A92" s="14">
        <v>2</v>
      </c>
      <c r="B92" s="14">
        <v>3</v>
      </c>
      <c r="C92" s="14">
        <v>2014</v>
      </c>
      <c r="D92" s="9">
        <v>0</v>
      </c>
      <c r="E92" s="9">
        <v>23.85</v>
      </c>
      <c r="F92" s="9">
        <v>5.688</v>
      </c>
      <c r="G92" s="9">
        <v>31.56</v>
      </c>
      <c r="H92" s="9">
        <v>16.67</v>
      </c>
      <c r="I92" s="3">
        <v>19.8331956</v>
      </c>
      <c r="J92" s="9">
        <v>324.5</v>
      </c>
      <c r="K92" s="9">
        <v>4.695</v>
      </c>
      <c r="L92" s="16">
        <f t="shared" si="4"/>
        <v>4.769</v>
      </c>
    </row>
    <row r="93" spans="1:12" ht="12" customHeight="1">
      <c r="A93" s="14">
        <v>3</v>
      </c>
      <c r="B93" s="14">
        <v>3</v>
      </c>
      <c r="C93" s="14">
        <v>2014</v>
      </c>
      <c r="D93" s="9">
        <v>0.8</v>
      </c>
      <c r="E93" s="9">
        <v>18.4</v>
      </c>
      <c r="F93" s="9">
        <v>14.08</v>
      </c>
      <c r="G93" s="9">
        <v>67.88</v>
      </c>
      <c r="H93" s="9">
        <v>17.76</v>
      </c>
      <c r="I93" s="3">
        <v>9.8312832</v>
      </c>
      <c r="J93" s="9">
        <v>130.1</v>
      </c>
      <c r="K93" s="9">
        <v>1.781</v>
      </c>
      <c r="L93" s="16">
        <f t="shared" si="4"/>
        <v>6.239999999999998</v>
      </c>
    </row>
    <row r="94" spans="1:12" ht="12" customHeight="1">
      <c r="A94" s="14">
        <v>4</v>
      </c>
      <c r="B94" s="14">
        <v>3</v>
      </c>
      <c r="C94" s="14">
        <v>2014</v>
      </c>
      <c r="D94" s="9">
        <v>0.4</v>
      </c>
      <c r="E94" s="9">
        <v>17.41</v>
      </c>
      <c r="F94" s="9">
        <v>3.311</v>
      </c>
      <c r="G94" s="9">
        <v>64.21</v>
      </c>
      <c r="H94" s="9">
        <v>15.31</v>
      </c>
      <c r="I94" s="3">
        <v>7.158610800000001</v>
      </c>
      <c r="J94" s="9">
        <v>269.1</v>
      </c>
      <c r="K94" s="9">
        <v>2.079</v>
      </c>
      <c r="L94" s="16">
        <f t="shared" si="4"/>
        <v>0.36050000000000004</v>
      </c>
    </row>
    <row r="95" spans="1:12" ht="12" customHeight="1">
      <c r="A95" s="14">
        <v>5</v>
      </c>
      <c r="B95" s="14">
        <v>3</v>
      </c>
      <c r="C95" s="14">
        <v>2014</v>
      </c>
      <c r="D95" s="9">
        <v>1.6</v>
      </c>
      <c r="E95" s="9">
        <v>16.45</v>
      </c>
      <c r="F95" s="9">
        <v>10.27</v>
      </c>
      <c r="G95" s="9">
        <v>69.8</v>
      </c>
      <c r="H95" s="9">
        <v>15.42</v>
      </c>
      <c r="I95" s="3">
        <v>6.662034</v>
      </c>
      <c r="J95" s="9">
        <v>290</v>
      </c>
      <c r="K95" s="9">
        <v>1.343</v>
      </c>
      <c r="L95" s="16">
        <f t="shared" si="4"/>
        <v>3.3599999999999994</v>
      </c>
    </row>
    <row r="96" spans="1:12" ht="12" customHeight="1">
      <c r="A96" s="14">
        <v>6</v>
      </c>
      <c r="B96" s="14">
        <v>3</v>
      </c>
      <c r="C96" s="14">
        <v>2014</v>
      </c>
      <c r="D96" s="9">
        <v>0</v>
      </c>
      <c r="E96" s="9">
        <v>17.87</v>
      </c>
      <c r="F96" s="9">
        <v>5.762</v>
      </c>
      <c r="G96" s="9">
        <v>73.4</v>
      </c>
      <c r="H96" s="9">
        <v>14.77</v>
      </c>
      <c r="I96" s="3">
        <v>18.8458308</v>
      </c>
      <c r="J96" s="9">
        <v>101.4</v>
      </c>
      <c r="K96" s="9">
        <v>2.917</v>
      </c>
      <c r="L96" s="16">
        <f t="shared" si="4"/>
        <v>1.8160000000000007</v>
      </c>
    </row>
    <row r="97" spans="1:12" ht="12" customHeight="1">
      <c r="A97" s="14">
        <v>7</v>
      </c>
      <c r="B97" s="14">
        <v>3</v>
      </c>
      <c r="C97" s="14">
        <v>2014</v>
      </c>
      <c r="D97" s="9">
        <v>0</v>
      </c>
      <c r="E97" s="9">
        <v>20.74</v>
      </c>
      <c r="F97" s="9">
        <v>3.804</v>
      </c>
      <c r="G97" s="9">
        <v>85.6</v>
      </c>
      <c r="H97" s="9">
        <v>14.48</v>
      </c>
      <c r="I97" s="3">
        <v>17.050428</v>
      </c>
      <c r="J97" s="9">
        <v>123.6</v>
      </c>
      <c r="K97" s="9">
        <v>2.716</v>
      </c>
      <c r="L97" s="16">
        <f t="shared" si="4"/>
        <v>2.2719999999999985</v>
      </c>
    </row>
    <row r="98" spans="1:12" ht="12" customHeight="1">
      <c r="A98" s="14">
        <v>8</v>
      </c>
      <c r="B98" s="14">
        <v>3</v>
      </c>
      <c r="C98" s="14">
        <v>2014</v>
      </c>
      <c r="D98" s="9">
        <v>0</v>
      </c>
      <c r="E98" s="9">
        <v>19.74</v>
      </c>
      <c r="F98" s="9">
        <v>7.2</v>
      </c>
      <c r="G98" s="9">
        <v>89.6</v>
      </c>
      <c r="H98" s="9">
        <v>15.57</v>
      </c>
      <c r="I98" s="3">
        <v>11.3126148</v>
      </c>
      <c r="J98" s="9">
        <v>75.5</v>
      </c>
      <c r="K98" s="9">
        <v>1.802</v>
      </c>
      <c r="L98" s="16">
        <f t="shared" si="4"/>
        <v>3.469999999999999</v>
      </c>
    </row>
    <row r="99" spans="1:12" ht="12" customHeight="1">
      <c r="A99" s="14">
        <v>9</v>
      </c>
      <c r="B99" s="14">
        <v>3</v>
      </c>
      <c r="C99" s="14">
        <v>2014</v>
      </c>
      <c r="D99" s="9">
        <v>0.2</v>
      </c>
      <c r="E99" s="9">
        <v>17.18</v>
      </c>
      <c r="F99" s="9">
        <v>7.33</v>
      </c>
      <c r="G99" s="9">
        <v>84.7</v>
      </c>
      <c r="H99" s="9">
        <v>15.67</v>
      </c>
      <c r="I99" s="3">
        <v>5.080464000000001</v>
      </c>
      <c r="J99" s="9">
        <v>68.22</v>
      </c>
      <c r="K99" s="9">
        <v>0.859</v>
      </c>
      <c r="L99" s="16">
        <f t="shared" si="4"/>
        <v>2.254999999999999</v>
      </c>
    </row>
    <row r="100" spans="1:12" ht="12" customHeight="1">
      <c r="A100" s="14">
        <v>10</v>
      </c>
      <c r="B100" s="14">
        <v>3</v>
      </c>
      <c r="C100" s="14">
        <v>2014</v>
      </c>
      <c r="D100" s="9">
        <v>0</v>
      </c>
      <c r="E100" s="9">
        <v>18.67</v>
      </c>
      <c r="F100" s="9">
        <v>6.901</v>
      </c>
      <c r="G100" s="9">
        <v>88.9</v>
      </c>
      <c r="H100" s="9">
        <v>15.39</v>
      </c>
      <c r="I100" s="3">
        <v>15.830686799999999</v>
      </c>
      <c r="J100" s="9">
        <v>88.7</v>
      </c>
      <c r="K100" s="9">
        <v>2.409</v>
      </c>
      <c r="L100" s="16">
        <f t="shared" si="4"/>
        <v>2.7855000000000008</v>
      </c>
    </row>
    <row r="101" spans="1:12" ht="12" customHeight="1">
      <c r="A101" s="14">
        <v>11</v>
      </c>
      <c r="B101" s="14">
        <v>3</v>
      </c>
      <c r="C101" s="14">
        <v>2014</v>
      </c>
      <c r="D101" s="9">
        <v>0</v>
      </c>
      <c r="E101" s="9">
        <v>17.49</v>
      </c>
      <c r="F101" s="9">
        <v>11.39</v>
      </c>
      <c r="G101" s="9">
        <v>80.9</v>
      </c>
      <c r="H101" s="9">
        <v>16.73</v>
      </c>
      <c r="I101" s="3">
        <v>6.865401599999999</v>
      </c>
      <c r="J101" s="9">
        <v>66.78</v>
      </c>
      <c r="K101" s="9">
        <v>1.135</v>
      </c>
      <c r="L101" s="16">
        <f t="shared" si="4"/>
        <v>4.4399999999999995</v>
      </c>
    </row>
    <row r="102" spans="1:12" ht="12" customHeight="1">
      <c r="A102" s="14">
        <v>12</v>
      </c>
      <c r="B102" s="14">
        <v>3</v>
      </c>
      <c r="C102" s="14">
        <v>2014</v>
      </c>
      <c r="D102" s="9">
        <v>0.2</v>
      </c>
      <c r="E102" s="9">
        <v>20.14</v>
      </c>
      <c r="F102" s="9">
        <v>13.2</v>
      </c>
      <c r="G102" s="9">
        <v>55.7</v>
      </c>
      <c r="H102" s="9">
        <v>16.96</v>
      </c>
      <c r="I102" s="3">
        <v>12.619965600000004</v>
      </c>
      <c r="J102" s="9">
        <v>289.5</v>
      </c>
      <c r="K102" s="9">
        <v>2.503</v>
      </c>
      <c r="L102" s="16">
        <f t="shared" si="4"/>
        <v>6.670000000000002</v>
      </c>
    </row>
    <row r="103" spans="1:12" ht="12" customHeight="1">
      <c r="A103" s="14">
        <v>13</v>
      </c>
      <c r="B103" s="14">
        <v>3</v>
      </c>
      <c r="C103" s="14">
        <v>2014</v>
      </c>
      <c r="D103" s="9">
        <v>0</v>
      </c>
      <c r="E103" s="9">
        <v>24.49</v>
      </c>
      <c r="F103" s="9">
        <v>15.25</v>
      </c>
      <c r="G103" s="9">
        <v>73.4</v>
      </c>
      <c r="H103" s="9">
        <v>16.75</v>
      </c>
      <c r="I103" s="3">
        <v>17.8570008</v>
      </c>
      <c r="J103" s="9">
        <v>199.4</v>
      </c>
      <c r="K103" s="9">
        <v>3.818</v>
      </c>
      <c r="L103" s="16">
        <f t="shared" si="4"/>
        <v>9.869999999999997</v>
      </c>
    </row>
    <row r="104" spans="1:12" ht="12" customHeight="1">
      <c r="A104" s="14">
        <v>14</v>
      </c>
      <c r="B104" s="14">
        <v>3</v>
      </c>
      <c r="C104" s="14">
        <v>2014</v>
      </c>
      <c r="D104" s="9">
        <v>0</v>
      </c>
      <c r="E104" s="9">
        <v>20.92</v>
      </c>
      <c r="F104" s="9">
        <v>7.99</v>
      </c>
      <c r="G104" s="9">
        <v>76.1</v>
      </c>
      <c r="H104" s="9">
        <v>16.54</v>
      </c>
      <c r="I104" s="3">
        <v>14.4396396</v>
      </c>
      <c r="J104" s="9">
        <v>187.2</v>
      </c>
      <c r="K104" s="9">
        <v>2.388</v>
      </c>
      <c r="L104" s="16">
        <f t="shared" si="4"/>
        <v>4.455000000000002</v>
      </c>
    </row>
    <row r="105" spans="1:12" ht="12" customHeight="1">
      <c r="A105" s="14">
        <v>15</v>
      </c>
      <c r="B105" s="14">
        <v>3</v>
      </c>
      <c r="C105" s="14">
        <v>2014</v>
      </c>
      <c r="D105" s="9">
        <v>19</v>
      </c>
      <c r="E105" s="9">
        <v>18.2</v>
      </c>
      <c r="F105" s="9">
        <v>12.28</v>
      </c>
      <c r="G105" s="9">
        <v>91.9</v>
      </c>
      <c r="H105" s="9">
        <v>17.34</v>
      </c>
      <c r="I105" s="3">
        <v>3.4963704</v>
      </c>
      <c r="J105" s="9">
        <v>288.3</v>
      </c>
      <c r="K105" s="9">
        <v>0.722</v>
      </c>
      <c r="L105" s="16">
        <f t="shared" si="4"/>
        <v>5.239999999999998</v>
      </c>
    </row>
    <row r="106" spans="1:12" ht="12" customHeight="1">
      <c r="A106" s="14">
        <v>16</v>
      </c>
      <c r="B106" s="14">
        <v>3</v>
      </c>
      <c r="C106" s="14">
        <v>2014</v>
      </c>
      <c r="D106" s="9">
        <v>17.6</v>
      </c>
      <c r="E106" s="9">
        <v>21.24</v>
      </c>
      <c r="F106" s="9">
        <v>14.69</v>
      </c>
      <c r="G106" s="9">
        <v>46.19</v>
      </c>
      <c r="H106" s="9">
        <v>17.33</v>
      </c>
      <c r="I106" s="3">
        <v>3.5941788000000003</v>
      </c>
      <c r="J106" s="9">
        <v>238</v>
      </c>
      <c r="K106" s="9">
        <v>1.064</v>
      </c>
      <c r="L106" s="16">
        <f t="shared" si="4"/>
        <v>7.965</v>
      </c>
    </row>
    <row r="107" spans="1:12" ht="12" customHeight="1">
      <c r="A107" s="14">
        <v>17</v>
      </c>
      <c r="B107" s="14">
        <v>3</v>
      </c>
      <c r="C107" s="14">
        <v>2014</v>
      </c>
      <c r="D107" s="9">
        <v>0</v>
      </c>
      <c r="E107" s="9">
        <v>28.32</v>
      </c>
      <c r="F107" s="9">
        <v>16.29</v>
      </c>
      <c r="G107" s="9">
        <v>70.5</v>
      </c>
      <c r="H107" s="9">
        <v>17.3</v>
      </c>
      <c r="I107" s="3">
        <v>16.305163200000006</v>
      </c>
      <c r="J107" s="9">
        <v>267.7</v>
      </c>
      <c r="K107" s="9">
        <v>4.304</v>
      </c>
      <c r="L107" s="16">
        <f t="shared" si="4"/>
        <v>12.305</v>
      </c>
    </row>
    <row r="108" spans="1:12" ht="12" customHeight="1">
      <c r="A108" s="14">
        <v>18</v>
      </c>
      <c r="B108" s="14">
        <v>3</v>
      </c>
      <c r="C108" s="14">
        <v>2014</v>
      </c>
      <c r="D108" s="9">
        <v>0</v>
      </c>
      <c r="E108" s="9">
        <v>26.02</v>
      </c>
      <c r="F108" s="9">
        <v>19</v>
      </c>
      <c r="G108" s="9">
        <v>81.7</v>
      </c>
      <c r="H108" s="9">
        <v>18.03</v>
      </c>
      <c r="I108" s="3">
        <v>13.9484664</v>
      </c>
      <c r="J108" s="9">
        <v>134.8</v>
      </c>
      <c r="K108" s="9">
        <v>2.485</v>
      </c>
      <c r="L108" s="16">
        <f t="shared" si="4"/>
        <v>12.509999999999998</v>
      </c>
    </row>
    <row r="109" spans="1:12" ht="12" customHeight="1">
      <c r="A109" s="14">
        <v>19</v>
      </c>
      <c r="B109" s="14">
        <v>3</v>
      </c>
      <c r="C109" s="14">
        <v>2014</v>
      </c>
      <c r="D109" s="9">
        <v>0</v>
      </c>
      <c r="E109" s="9">
        <v>22.28</v>
      </c>
      <c r="F109" s="9">
        <v>15.6</v>
      </c>
      <c r="G109" s="9">
        <v>93.1</v>
      </c>
      <c r="H109" s="9">
        <v>18.31</v>
      </c>
      <c r="I109" s="3">
        <v>14.261709600000003</v>
      </c>
      <c r="J109" s="9">
        <v>110.3</v>
      </c>
      <c r="K109" s="9">
        <v>2.345</v>
      </c>
      <c r="L109" s="16">
        <f t="shared" si="4"/>
        <v>8.940000000000001</v>
      </c>
    </row>
    <row r="110" spans="1:12" ht="12" customHeight="1">
      <c r="A110" s="14">
        <v>20</v>
      </c>
      <c r="B110" s="14">
        <v>3</v>
      </c>
      <c r="C110" s="14">
        <v>2014</v>
      </c>
      <c r="D110" s="9">
        <v>0</v>
      </c>
      <c r="E110" s="9">
        <v>23.19</v>
      </c>
      <c r="F110" s="9">
        <v>9.26</v>
      </c>
      <c r="G110" s="9">
        <v>68</v>
      </c>
      <c r="H110" s="9">
        <v>16.67</v>
      </c>
      <c r="I110" s="3">
        <v>13.160087999999998</v>
      </c>
      <c r="J110" s="9">
        <v>232.9</v>
      </c>
      <c r="K110" s="9">
        <v>2.792</v>
      </c>
      <c r="L110" s="16">
        <f t="shared" si="4"/>
        <v>6.225000000000001</v>
      </c>
    </row>
    <row r="111" spans="1:12" ht="12" customHeight="1">
      <c r="A111" s="14">
        <v>21</v>
      </c>
      <c r="B111" s="14">
        <v>3</v>
      </c>
      <c r="C111" s="14">
        <v>2014</v>
      </c>
      <c r="D111" s="9">
        <v>0</v>
      </c>
      <c r="E111" s="9">
        <v>17.41</v>
      </c>
      <c r="F111" s="9">
        <v>7.87</v>
      </c>
      <c r="G111" s="9">
        <v>65.5</v>
      </c>
      <c r="H111" s="9">
        <v>16.04</v>
      </c>
      <c r="I111" s="3">
        <v>13.9416084</v>
      </c>
      <c r="J111" s="9">
        <v>145.9</v>
      </c>
      <c r="K111" s="9">
        <v>2.181</v>
      </c>
      <c r="L111" s="16">
        <f t="shared" si="4"/>
        <v>2.6400000000000006</v>
      </c>
    </row>
    <row r="112" spans="1:12" ht="12" customHeight="1">
      <c r="A112" s="14">
        <v>22</v>
      </c>
      <c r="B112" s="14">
        <v>3</v>
      </c>
      <c r="C112" s="14">
        <v>2014</v>
      </c>
      <c r="D112" s="9">
        <v>0</v>
      </c>
      <c r="E112" s="9">
        <v>17.42</v>
      </c>
      <c r="F112" s="9">
        <v>6.743</v>
      </c>
      <c r="G112" s="9">
        <v>67.71</v>
      </c>
      <c r="H112" s="9">
        <v>14.98</v>
      </c>
      <c r="I112" s="3">
        <v>15.024509999999998</v>
      </c>
      <c r="J112" s="9">
        <v>158.4</v>
      </c>
      <c r="K112" s="9">
        <v>2.555</v>
      </c>
      <c r="L112" s="16">
        <f t="shared" si="4"/>
        <v>2.081500000000002</v>
      </c>
    </row>
    <row r="113" spans="1:12" ht="12" customHeight="1">
      <c r="A113" s="14">
        <v>23</v>
      </c>
      <c r="B113" s="14">
        <v>3</v>
      </c>
      <c r="C113" s="14">
        <v>2014</v>
      </c>
      <c r="D113" s="9">
        <v>0</v>
      </c>
      <c r="E113" s="9">
        <v>19.35</v>
      </c>
      <c r="F113" s="9">
        <v>8.12</v>
      </c>
      <c r="G113" s="9">
        <v>45</v>
      </c>
      <c r="H113" s="9">
        <v>15.01</v>
      </c>
      <c r="I113" s="3">
        <v>12.294053999999997</v>
      </c>
      <c r="J113" s="9">
        <v>172.1</v>
      </c>
      <c r="K113" s="9">
        <v>2.224</v>
      </c>
      <c r="L113" s="16">
        <f t="shared" si="4"/>
        <v>3.7349999999999994</v>
      </c>
    </row>
    <row r="114" spans="1:12" ht="12" customHeight="1">
      <c r="A114" s="14">
        <v>24</v>
      </c>
      <c r="B114" s="14">
        <v>3</v>
      </c>
      <c r="C114" s="14">
        <v>2014</v>
      </c>
      <c r="D114" s="9">
        <v>0</v>
      </c>
      <c r="E114" s="9">
        <v>24.5</v>
      </c>
      <c r="F114" s="9">
        <v>9.12</v>
      </c>
      <c r="G114" s="9">
        <v>51.28</v>
      </c>
      <c r="H114" s="9">
        <v>15.12</v>
      </c>
      <c r="I114" s="3">
        <v>16.3513764</v>
      </c>
      <c r="J114" s="9">
        <v>244.2</v>
      </c>
      <c r="K114" s="9">
        <v>3.929</v>
      </c>
      <c r="L114" s="16">
        <f t="shared" si="4"/>
        <v>6.809999999999999</v>
      </c>
    </row>
    <row r="115" spans="1:12" ht="12" customHeight="1">
      <c r="A115" s="14">
        <v>25</v>
      </c>
      <c r="B115" s="14">
        <v>3</v>
      </c>
      <c r="C115" s="14">
        <v>2014</v>
      </c>
      <c r="D115" s="9">
        <v>0.6</v>
      </c>
      <c r="E115" s="9">
        <v>25.44</v>
      </c>
      <c r="F115" s="9">
        <v>13.15</v>
      </c>
      <c r="G115" s="9">
        <v>58.95</v>
      </c>
      <c r="H115" s="9">
        <v>15.45</v>
      </c>
      <c r="I115" s="3">
        <v>10.7125416</v>
      </c>
      <c r="J115" s="9">
        <v>204</v>
      </c>
      <c r="K115" s="9">
        <v>2.718</v>
      </c>
      <c r="L115" s="16">
        <f t="shared" si="4"/>
        <v>9.295000000000002</v>
      </c>
    </row>
    <row r="116" spans="1:12" ht="12" customHeight="1">
      <c r="A116" s="14">
        <v>26</v>
      </c>
      <c r="B116" s="14">
        <v>3</v>
      </c>
      <c r="C116" s="14">
        <v>2014</v>
      </c>
      <c r="D116" s="9">
        <v>0</v>
      </c>
      <c r="E116" s="9">
        <v>16.37</v>
      </c>
      <c r="F116" s="9">
        <v>4.294</v>
      </c>
      <c r="G116" s="9">
        <v>67.18</v>
      </c>
      <c r="H116" s="9">
        <v>13.84</v>
      </c>
      <c r="I116" s="3">
        <v>15.3926712</v>
      </c>
      <c r="J116" s="9">
        <v>92.4</v>
      </c>
      <c r="K116" s="9">
        <v>2.305</v>
      </c>
      <c r="L116" s="16">
        <f t="shared" si="4"/>
        <v>0.33200000000000074</v>
      </c>
    </row>
    <row r="117" spans="1:12" ht="12" customHeight="1">
      <c r="A117" s="14">
        <v>27</v>
      </c>
      <c r="B117" s="14">
        <v>3</v>
      </c>
      <c r="C117" s="14">
        <v>2014</v>
      </c>
      <c r="D117" s="9">
        <v>0</v>
      </c>
      <c r="E117" s="9">
        <v>18.7</v>
      </c>
      <c r="F117" s="9">
        <v>4.906</v>
      </c>
      <c r="G117" s="9">
        <v>80.7</v>
      </c>
      <c r="H117" s="9">
        <v>13.21</v>
      </c>
      <c r="I117" s="3">
        <v>14.228492399999999</v>
      </c>
      <c r="J117" s="9">
        <v>82.7</v>
      </c>
      <c r="K117" s="9">
        <v>2.169</v>
      </c>
      <c r="L117" s="16">
        <f t="shared" si="4"/>
        <v>1.802999999999999</v>
      </c>
    </row>
    <row r="118" spans="1:12" ht="12" customHeight="1">
      <c r="A118" s="14">
        <v>28</v>
      </c>
      <c r="B118" s="14">
        <v>3</v>
      </c>
      <c r="C118" s="14">
        <v>2014</v>
      </c>
      <c r="D118" s="9">
        <v>0</v>
      </c>
      <c r="E118" s="9">
        <v>20.97</v>
      </c>
      <c r="F118" s="9">
        <v>5.837</v>
      </c>
      <c r="G118" s="9">
        <v>88.9</v>
      </c>
      <c r="H118" s="9">
        <v>13.62</v>
      </c>
      <c r="I118" s="3">
        <v>14.317891200000004</v>
      </c>
      <c r="J118" s="9">
        <v>167.7</v>
      </c>
      <c r="K118" s="9">
        <v>2.422</v>
      </c>
      <c r="L118" s="16">
        <f t="shared" si="4"/>
        <v>3.4034999999999993</v>
      </c>
    </row>
    <row r="119" spans="1:12" ht="12" customHeight="1">
      <c r="A119" s="14">
        <v>29</v>
      </c>
      <c r="B119" s="14">
        <v>3</v>
      </c>
      <c r="C119" s="14">
        <v>2014</v>
      </c>
      <c r="D119" s="9">
        <v>0.4</v>
      </c>
      <c r="E119" s="9">
        <v>20.99</v>
      </c>
      <c r="F119" s="9">
        <v>10.71</v>
      </c>
      <c r="G119" s="9">
        <v>64.63</v>
      </c>
      <c r="H119" s="9">
        <v>14.81</v>
      </c>
      <c r="I119" s="3">
        <v>8.0423532</v>
      </c>
      <c r="J119" s="9">
        <v>110.8</v>
      </c>
      <c r="K119" s="9">
        <v>1.535</v>
      </c>
      <c r="L119" s="16">
        <f t="shared" si="4"/>
        <v>5.85</v>
      </c>
    </row>
    <row r="120" spans="1:12" ht="12" customHeight="1">
      <c r="A120" s="14">
        <v>30</v>
      </c>
      <c r="B120" s="14">
        <v>3</v>
      </c>
      <c r="C120" s="14">
        <v>2014</v>
      </c>
      <c r="D120" s="9">
        <v>0</v>
      </c>
      <c r="E120" s="9">
        <v>23.45</v>
      </c>
      <c r="F120" s="9">
        <v>13.25</v>
      </c>
      <c r="G120" s="9">
        <v>77.6</v>
      </c>
      <c r="H120" s="9">
        <v>15.27</v>
      </c>
      <c r="I120" s="3">
        <v>10.330754400000002</v>
      </c>
      <c r="J120" s="9">
        <v>125.1</v>
      </c>
      <c r="K120" s="9">
        <v>2.155</v>
      </c>
      <c r="L120" s="16">
        <f t="shared" si="4"/>
        <v>8.350000000000001</v>
      </c>
    </row>
    <row r="121" spans="1:12" ht="12" customHeight="1">
      <c r="A121" s="14">
        <v>31</v>
      </c>
      <c r="B121" s="14">
        <v>3</v>
      </c>
      <c r="C121" s="14">
        <v>2014</v>
      </c>
      <c r="D121" s="9">
        <v>0</v>
      </c>
      <c r="E121" s="9">
        <v>20.51</v>
      </c>
      <c r="F121" s="9">
        <v>9.06</v>
      </c>
      <c r="G121" s="9">
        <v>84.9</v>
      </c>
      <c r="H121" s="9">
        <v>14.97</v>
      </c>
      <c r="I121" s="3">
        <v>13.307731199999997</v>
      </c>
      <c r="J121" s="9">
        <v>79.9</v>
      </c>
      <c r="K121" s="9">
        <v>2.138</v>
      </c>
      <c r="L121" s="16">
        <f t="shared" si="4"/>
        <v>4.785</v>
      </c>
    </row>
    <row r="122" spans="1:12" ht="12" customHeight="1">
      <c r="A122" s="14"/>
      <c r="B122" s="14"/>
      <c r="C122" s="14"/>
      <c r="D122" s="9"/>
      <c r="E122" s="9"/>
      <c r="F122" s="9"/>
      <c r="G122" s="9"/>
      <c r="H122" s="9"/>
      <c r="I122" s="3"/>
      <c r="J122" s="9"/>
      <c r="K122" s="9"/>
      <c r="L122" s="11"/>
    </row>
    <row r="123" spans="1:12" ht="12" customHeight="1">
      <c r="A123" s="5" t="s">
        <v>18</v>
      </c>
      <c r="B123" s="5"/>
      <c r="C123" s="5"/>
      <c r="D123" s="6"/>
      <c r="E123" s="6">
        <f aca="true" t="shared" si="5" ref="E123:K123">AVERAGE(E91:E121)</f>
        <v>20.48645161290323</v>
      </c>
      <c r="F123" s="6">
        <f t="shared" si="5"/>
        <v>9.534774193548387</v>
      </c>
      <c r="G123" s="6">
        <f t="shared" si="5"/>
        <v>70.89903225806452</v>
      </c>
      <c r="H123" s="6">
        <f t="shared" si="5"/>
        <v>15.886451612903224</v>
      </c>
      <c r="I123" s="13">
        <f t="shared" si="5"/>
        <v>12.604676748387096</v>
      </c>
      <c r="J123" s="6">
        <f>AVERAGE(J91:J121)</f>
        <v>167.0483870967742</v>
      </c>
      <c r="K123" s="6">
        <f t="shared" si="5"/>
        <v>2.372451612903226</v>
      </c>
      <c r="L123" s="6">
        <f>AVERAGE(L91:L121)</f>
        <v>5.010612903225806</v>
      </c>
    </row>
    <row r="124" spans="1:12" ht="12" customHeight="1">
      <c r="A124" s="5" t="s">
        <v>19</v>
      </c>
      <c r="B124" s="5"/>
      <c r="C124" s="5"/>
      <c r="D124" s="6">
        <f>SUM(D91:D121)</f>
        <v>40.8</v>
      </c>
      <c r="E124" s="6"/>
      <c r="F124" s="6"/>
      <c r="G124" s="6"/>
      <c r="H124" s="9"/>
      <c r="I124" s="7">
        <f>SUM(I91:I121)</f>
        <v>390.7449792</v>
      </c>
      <c r="J124" s="7">
        <f>SUM(J91:J121)</f>
        <v>5178.5</v>
      </c>
      <c r="K124" s="7">
        <f>SUM(K91:K121)</f>
        <v>73.546</v>
      </c>
      <c r="L124" s="6">
        <f>SUM(L91:L121)</f>
        <v>155.32899999999998</v>
      </c>
    </row>
    <row r="125" spans="1:12" ht="12" customHeight="1">
      <c r="A125" s="5" t="s">
        <v>20</v>
      </c>
      <c r="B125" s="5"/>
      <c r="C125" s="5"/>
      <c r="D125" s="6"/>
      <c r="E125" s="6">
        <f>MAX(E91:E121)</f>
        <v>28.32</v>
      </c>
      <c r="F125" s="6">
        <f>MAX(F91:F121)</f>
        <v>19</v>
      </c>
      <c r="G125" s="6">
        <f>MAX(G91:G121)</f>
        <v>93.1</v>
      </c>
      <c r="H125" s="6">
        <f>MAX(H91:H121)</f>
        <v>18.31</v>
      </c>
      <c r="I125" s="3"/>
      <c r="J125" s="6">
        <f>MAX(J91:J121)</f>
        <v>324.5</v>
      </c>
      <c r="K125" s="6">
        <f>MAX(K91:K121)</f>
        <v>4.695</v>
      </c>
      <c r="L125" s="6">
        <f>MAX(L91:L121)</f>
        <v>12.509999999999998</v>
      </c>
    </row>
    <row r="126" spans="1:12" ht="12" customHeight="1">
      <c r="A126" s="5" t="s">
        <v>21</v>
      </c>
      <c r="B126" s="5"/>
      <c r="C126" s="5"/>
      <c r="D126" s="6"/>
      <c r="E126" s="6">
        <f>MIN(E91:E121)</f>
        <v>16.37</v>
      </c>
      <c r="F126" s="6">
        <f>MIN(F91:F121)</f>
        <v>3.222</v>
      </c>
      <c r="G126" s="6">
        <f>MIN(G91:G121)</f>
        <v>31.56</v>
      </c>
      <c r="H126" s="6">
        <f>MIN(H91:H121)</f>
        <v>13.21</v>
      </c>
      <c r="I126" s="3"/>
      <c r="J126" s="6">
        <f>MIN(J91:J121)</f>
        <v>66.78</v>
      </c>
      <c r="K126" s="6">
        <f>MIN(K91:K121)</f>
        <v>0.722</v>
      </c>
      <c r="L126" s="6">
        <f>MIN(L91:L121)</f>
        <v>0.29600000000000115</v>
      </c>
    </row>
    <row r="127" spans="1:12" ht="12" customHeight="1">
      <c r="A127" s="5" t="s">
        <v>22</v>
      </c>
      <c r="B127" s="5"/>
      <c r="C127" s="5">
        <f>SUM(E123+F123)/2</f>
        <v>15.010612903225809</v>
      </c>
      <c r="D127" s="6"/>
      <c r="E127" s="6"/>
      <c r="F127" s="6"/>
      <c r="G127" s="6"/>
      <c r="H127" s="9"/>
      <c r="I127" s="3"/>
      <c r="J127" s="6"/>
      <c r="K127" s="8"/>
      <c r="L127" s="11"/>
    </row>
    <row r="128" ht="12" customHeight="1"/>
    <row r="129" spans="1:12" ht="12" customHeight="1">
      <c r="A129" s="1" t="s">
        <v>31</v>
      </c>
      <c r="B129" s="1"/>
      <c r="C129" s="1"/>
      <c r="D129" s="2"/>
      <c r="E129" s="2"/>
      <c r="F129" s="2"/>
      <c r="G129" s="2"/>
      <c r="H129" s="9"/>
      <c r="I129" s="3"/>
      <c r="J129" s="2"/>
      <c r="K129" s="2"/>
      <c r="L129" s="11"/>
    </row>
    <row r="130" spans="1:12" ht="12" customHeight="1">
      <c r="A130" s="1" t="s">
        <v>0</v>
      </c>
      <c r="B130" s="1" t="s">
        <v>1</v>
      </c>
      <c r="C130" s="1" t="s">
        <v>2</v>
      </c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24</v>
      </c>
      <c r="I130" s="3" t="s">
        <v>7</v>
      </c>
      <c r="J130" s="2" t="s">
        <v>7</v>
      </c>
      <c r="K130" s="2" t="s">
        <v>7</v>
      </c>
      <c r="L130" s="15" t="s">
        <v>28</v>
      </c>
    </row>
    <row r="131" spans="1:12" ht="12" customHeight="1">
      <c r="A131" s="1"/>
      <c r="B131" s="1"/>
      <c r="C131" s="1"/>
      <c r="D131" s="2"/>
      <c r="E131" s="2" t="s">
        <v>8</v>
      </c>
      <c r="F131" s="2" t="s">
        <v>8</v>
      </c>
      <c r="G131" s="2" t="s">
        <v>9</v>
      </c>
      <c r="H131" s="2" t="s">
        <v>8</v>
      </c>
      <c r="I131" s="3" t="s">
        <v>10</v>
      </c>
      <c r="J131" s="2" t="s">
        <v>11</v>
      </c>
      <c r="K131" s="2" t="s">
        <v>12</v>
      </c>
      <c r="L131" s="15" t="s">
        <v>29</v>
      </c>
    </row>
    <row r="132" spans="1:12" ht="12" customHeight="1">
      <c r="A132" s="1"/>
      <c r="B132" s="1"/>
      <c r="C132" s="1"/>
      <c r="D132" s="2" t="s">
        <v>13</v>
      </c>
      <c r="E132" s="2" t="s">
        <v>14</v>
      </c>
      <c r="F132" s="2" t="s">
        <v>14</v>
      </c>
      <c r="G132" s="2" t="s">
        <v>15</v>
      </c>
      <c r="H132" s="2" t="s">
        <v>14</v>
      </c>
      <c r="I132" s="3" t="s">
        <v>16</v>
      </c>
      <c r="J132" s="2" t="s">
        <v>17</v>
      </c>
      <c r="K132" s="2" t="s">
        <v>13</v>
      </c>
      <c r="L132" s="15" t="s">
        <v>30</v>
      </c>
    </row>
    <row r="133" spans="1:12" ht="12" customHeight="1">
      <c r="A133" s="14">
        <v>1</v>
      </c>
      <c r="B133" s="14">
        <v>4</v>
      </c>
      <c r="C133" s="14">
        <v>2014</v>
      </c>
      <c r="D133" s="9">
        <v>0</v>
      </c>
      <c r="E133" s="9">
        <v>20</v>
      </c>
      <c r="F133" s="9">
        <v>13.84</v>
      </c>
      <c r="G133" s="9">
        <v>65.56</v>
      </c>
      <c r="H133" s="9">
        <v>16.31</v>
      </c>
      <c r="I133" s="3">
        <v>8.038054800000001</v>
      </c>
      <c r="J133" s="9">
        <v>99.9</v>
      </c>
      <c r="K133" s="9">
        <v>1.341</v>
      </c>
      <c r="L133" s="16">
        <f aca="true" t="shared" si="6" ref="L133:L162">IF((E133+F133)/2-10&lt;=0,0,(E133+F133)/2-10)</f>
        <v>6.920000000000002</v>
      </c>
    </row>
    <row r="134" spans="1:12" ht="12" customHeight="1">
      <c r="A134" s="14">
        <v>2</v>
      </c>
      <c r="B134" s="14">
        <v>4</v>
      </c>
      <c r="C134" s="14">
        <v>2014</v>
      </c>
      <c r="D134" s="9">
        <v>0</v>
      </c>
      <c r="E134" s="9">
        <v>23.66</v>
      </c>
      <c r="F134" s="9">
        <v>8.38</v>
      </c>
      <c r="G134" s="9">
        <v>87.4</v>
      </c>
      <c r="H134" s="9">
        <v>15.27</v>
      </c>
      <c r="I134" s="3">
        <v>13.543617600000001</v>
      </c>
      <c r="J134" s="9">
        <v>116.3</v>
      </c>
      <c r="K134" s="9">
        <v>2.622</v>
      </c>
      <c r="L134" s="16">
        <f t="shared" si="6"/>
        <v>6.02</v>
      </c>
    </row>
    <row r="135" spans="1:12" ht="12" customHeight="1">
      <c r="A135" s="14">
        <v>3</v>
      </c>
      <c r="B135" s="14">
        <v>4</v>
      </c>
      <c r="C135" s="14">
        <v>2014</v>
      </c>
      <c r="D135" s="9">
        <v>0.2</v>
      </c>
      <c r="E135" s="9">
        <v>20.09</v>
      </c>
      <c r="F135" s="9">
        <v>5.943</v>
      </c>
      <c r="G135" s="9">
        <v>82.4</v>
      </c>
      <c r="H135" s="9">
        <v>14.38</v>
      </c>
      <c r="I135" s="3">
        <v>13.8266424</v>
      </c>
      <c r="J135" s="9">
        <v>71</v>
      </c>
      <c r="K135" s="9">
        <v>2.11</v>
      </c>
      <c r="L135" s="16">
        <f t="shared" si="6"/>
        <v>3.0165000000000006</v>
      </c>
    </row>
    <row r="136" spans="1:12" ht="12" customHeight="1">
      <c r="A136" s="14">
        <v>4</v>
      </c>
      <c r="B136" s="14">
        <v>4</v>
      </c>
      <c r="C136" s="14">
        <v>2014</v>
      </c>
      <c r="D136" s="9">
        <v>0</v>
      </c>
      <c r="E136" s="9">
        <v>21.71</v>
      </c>
      <c r="F136" s="9">
        <v>5.651</v>
      </c>
      <c r="G136" s="9">
        <v>91.8</v>
      </c>
      <c r="H136" s="9">
        <v>14.18</v>
      </c>
      <c r="I136" s="3">
        <v>13.671399599999999</v>
      </c>
      <c r="J136" s="9">
        <v>99.4</v>
      </c>
      <c r="K136" s="9">
        <v>2.27</v>
      </c>
      <c r="L136" s="16">
        <f t="shared" si="6"/>
        <v>3.6805000000000003</v>
      </c>
    </row>
    <row r="137" spans="1:12" ht="12" customHeight="1">
      <c r="A137" s="14">
        <v>5</v>
      </c>
      <c r="B137" s="14">
        <v>4</v>
      </c>
      <c r="C137" s="14">
        <v>2014</v>
      </c>
      <c r="D137" s="9">
        <v>0</v>
      </c>
      <c r="E137" s="9">
        <v>20.61</v>
      </c>
      <c r="F137" s="9">
        <v>5.737</v>
      </c>
      <c r="G137" s="9">
        <v>83.4</v>
      </c>
      <c r="H137" s="9">
        <v>13.92</v>
      </c>
      <c r="I137" s="3">
        <v>12.98979</v>
      </c>
      <c r="J137" s="9">
        <v>118.1</v>
      </c>
      <c r="K137" s="9">
        <v>2.022</v>
      </c>
      <c r="L137" s="16">
        <f t="shared" si="6"/>
        <v>3.1735000000000007</v>
      </c>
    </row>
    <row r="138" spans="1:12" ht="12" customHeight="1">
      <c r="A138" s="14">
        <v>6</v>
      </c>
      <c r="B138" s="14">
        <v>4</v>
      </c>
      <c r="C138" s="14">
        <v>2014</v>
      </c>
      <c r="D138" s="9">
        <v>0.4</v>
      </c>
      <c r="E138" s="9">
        <v>18.61</v>
      </c>
      <c r="F138" s="9">
        <v>12.7</v>
      </c>
      <c r="G138" s="9">
        <v>92.3</v>
      </c>
      <c r="H138" s="9">
        <v>15.61</v>
      </c>
      <c r="I138" s="3">
        <v>8.536687199999998</v>
      </c>
      <c r="J138" s="9">
        <v>98.8</v>
      </c>
      <c r="K138" s="9">
        <v>1.431</v>
      </c>
      <c r="L138" s="16">
        <f t="shared" si="6"/>
        <v>5.654999999999999</v>
      </c>
    </row>
    <row r="139" spans="1:12" ht="12" customHeight="1">
      <c r="A139" s="14">
        <v>7</v>
      </c>
      <c r="B139" s="14">
        <v>4</v>
      </c>
      <c r="C139" s="14">
        <v>2014</v>
      </c>
      <c r="D139" s="9">
        <v>1.2</v>
      </c>
      <c r="E139" s="9">
        <v>18.17</v>
      </c>
      <c r="F139" s="9">
        <v>10.75</v>
      </c>
      <c r="G139" s="9">
        <v>70.1</v>
      </c>
      <c r="H139" s="9">
        <v>15.84</v>
      </c>
      <c r="I139" s="3">
        <v>4.7680055999999995</v>
      </c>
      <c r="J139" s="9">
        <v>266</v>
      </c>
      <c r="K139" s="9">
        <v>1.088</v>
      </c>
      <c r="L139" s="16">
        <f t="shared" si="6"/>
        <v>4.460000000000001</v>
      </c>
    </row>
    <row r="140" spans="1:12" ht="12" customHeight="1">
      <c r="A140" s="14">
        <v>8</v>
      </c>
      <c r="B140" s="14">
        <v>4</v>
      </c>
      <c r="C140" s="14">
        <v>2014</v>
      </c>
      <c r="D140" s="9">
        <v>12</v>
      </c>
      <c r="E140" s="9">
        <v>15.53</v>
      </c>
      <c r="F140" s="9">
        <v>14.12</v>
      </c>
      <c r="G140" s="9">
        <v>92.8</v>
      </c>
      <c r="H140" s="9">
        <v>15.49</v>
      </c>
      <c r="I140" s="3">
        <v>4.070707199999999</v>
      </c>
      <c r="J140" s="9">
        <v>203.3</v>
      </c>
      <c r="K140" s="9">
        <v>0.936</v>
      </c>
      <c r="L140" s="16">
        <f t="shared" si="6"/>
        <v>4.824999999999999</v>
      </c>
    </row>
    <row r="141" spans="1:12" ht="12" customHeight="1">
      <c r="A141" s="14">
        <v>9</v>
      </c>
      <c r="B141" s="14">
        <v>4</v>
      </c>
      <c r="C141" s="14">
        <v>2014</v>
      </c>
      <c r="D141" s="9">
        <v>8.8</v>
      </c>
      <c r="E141" s="9">
        <v>16.31</v>
      </c>
      <c r="F141" s="9">
        <v>11.89</v>
      </c>
      <c r="G141" s="9">
        <v>91.1</v>
      </c>
      <c r="H141" s="9">
        <v>14.93</v>
      </c>
      <c r="I141" s="3">
        <v>3.9802752000000003</v>
      </c>
      <c r="J141" s="9">
        <v>144.6</v>
      </c>
      <c r="K141" s="9">
        <v>0.602</v>
      </c>
      <c r="L141" s="16">
        <f t="shared" si="6"/>
        <v>4.1</v>
      </c>
    </row>
    <row r="142" spans="1:12" ht="12" customHeight="1">
      <c r="A142" s="14">
        <v>10</v>
      </c>
      <c r="B142" s="14">
        <v>4</v>
      </c>
      <c r="C142" s="14">
        <v>2014</v>
      </c>
      <c r="D142" s="9">
        <v>19</v>
      </c>
      <c r="E142" s="9">
        <v>15.61</v>
      </c>
      <c r="F142" s="9">
        <v>12.52</v>
      </c>
      <c r="G142" s="9">
        <v>93.6</v>
      </c>
      <c r="H142" s="9">
        <v>14.99</v>
      </c>
      <c r="I142" s="3">
        <v>3.8594267999999987</v>
      </c>
      <c r="J142" s="9">
        <v>75.4</v>
      </c>
      <c r="K142" s="9">
        <v>0.584</v>
      </c>
      <c r="L142" s="16">
        <f t="shared" si="6"/>
        <v>4.0649999999999995</v>
      </c>
    </row>
    <row r="143" spans="1:12" ht="12" customHeight="1">
      <c r="A143" s="14">
        <v>11</v>
      </c>
      <c r="B143" s="14">
        <v>4</v>
      </c>
      <c r="C143" s="14">
        <v>2014</v>
      </c>
      <c r="D143" s="9">
        <v>3.8</v>
      </c>
      <c r="E143" s="9">
        <v>17.48</v>
      </c>
      <c r="F143" s="9">
        <v>13.22</v>
      </c>
      <c r="G143" s="9">
        <v>96.2</v>
      </c>
      <c r="H143" s="9">
        <v>15.4</v>
      </c>
      <c r="I143" s="3">
        <v>3.1288067999999987</v>
      </c>
      <c r="J143" s="9">
        <v>6.614</v>
      </c>
      <c r="K143" s="9">
        <v>0.435</v>
      </c>
      <c r="L143" s="16">
        <f t="shared" si="6"/>
        <v>5.350000000000001</v>
      </c>
    </row>
    <row r="144" spans="1:12" ht="12" customHeight="1">
      <c r="A144" s="14">
        <v>12</v>
      </c>
      <c r="B144" s="14">
        <v>4</v>
      </c>
      <c r="C144" s="14">
        <v>2014</v>
      </c>
      <c r="D144" s="9">
        <v>0.6</v>
      </c>
      <c r="E144" s="9">
        <v>18.22</v>
      </c>
      <c r="F144" s="9">
        <v>13.07</v>
      </c>
      <c r="G144" s="9">
        <v>70.9</v>
      </c>
      <c r="H144" s="9">
        <v>15.77</v>
      </c>
      <c r="I144" s="3">
        <v>5.877648000000001</v>
      </c>
      <c r="J144" s="9">
        <v>233.4</v>
      </c>
      <c r="K144" s="9">
        <v>1.174</v>
      </c>
      <c r="L144" s="16">
        <f t="shared" si="6"/>
        <v>5.645</v>
      </c>
    </row>
    <row r="145" spans="1:12" ht="12" customHeight="1">
      <c r="A145" s="14">
        <v>13</v>
      </c>
      <c r="B145" s="14">
        <v>4</v>
      </c>
      <c r="C145" s="14">
        <v>2014</v>
      </c>
      <c r="D145" s="9">
        <v>3.2</v>
      </c>
      <c r="E145" s="9">
        <v>12.16</v>
      </c>
      <c r="F145" s="9">
        <v>9.16</v>
      </c>
      <c r="G145" s="9">
        <v>92.9</v>
      </c>
      <c r="H145" s="9">
        <v>14.57</v>
      </c>
      <c r="I145" s="3">
        <v>4.4359416000000005</v>
      </c>
      <c r="J145" s="9">
        <v>150.7</v>
      </c>
      <c r="K145" s="9">
        <v>0.833</v>
      </c>
      <c r="L145" s="16">
        <f t="shared" si="6"/>
        <v>0.6600000000000001</v>
      </c>
    </row>
    <row r="146" spans="1:12" ht="12" customHeight="1">
      <c r="A146" s="14">
        <v>14</v>
      </c>
      <c r="B146" s="14">
        <v>4</v>
      </c>
      <c r="C146" s="14">
        <v>2014</v>
      </c>
      <c r="D146" s="9">
        <v>0.8</v>
      </c>
      <c r="E146" s="9">
        <v>16.95</v>
      </c>
      <c r="F146" s="9">
        <v>8.16</v>
      </c>
      <c r="G146" s="9">
        <v>80.6</v>
      </c>
      <c r="H146" s="9">
        <v>13.59</v>
      </c>
      <c r="I146" s="3">
        <v>3.737516400000001</v>
      </c>
      <c r="J146" s="9">
        <v>80.1</v>
      </c>
      <c r="K146" s="9">
        <v>0.551</v>
      </c>
      <c r="L146" s="16">
        <f t="shared" si="6"/>
        <v>2.5549999999999997</v>
      </c>
    </row>
    <row r="147" spans="1:12" ht="12" customHeight="1">
      <c r="A147" s="14">
        <v>15</v>
      </c>
      <c r="B147" s="14">
        <v>4</v>
      </c>
      <c r="C147" s="14">
        <v>2014</v>
      </c>
      <c r="D147" s="9">
        <v>9.6</v>
      </c>
      <c r="E147" s="9">
        <v>20.22</v>
      </c>
      <c r="F147" s="9">
        <v>9.71</v>
      </c>
      <c r="G147" s="9">
        <v>93.2</v>
      </c>
      <c r="H147" s="9">
        <v>14.27</v>
      </c>
      <c r="I147" s="3">
        <v>8.109878399999998</v>
      </c>
      <c r="J147" s="9">
        <v>186.2</v>
      </c>
      <c r="K147" s="9">
        <v>1.408</v>
      </c>
      <c r="L147" s="16">
        <f t="shared" si="6"/>
        <v>4.965</v>
      </c>
    </row>
    <row r="148" spans="1:12" ht="12" customHeight="1">
      <c r="A148" s="14">
        <v>16</v>
      </c>
      <c r="B148" s="14">
        <v>4</v>
      </c>
      <c r="C148" s="14">
        <v>2014</v>
      </c>
      <c r="D148" s="9">
        <v>9.6</v>
      </c>
      <c r="E148" s="9">
        <v>18.69</v>
      </c>
      <c r="F148" s="9">
        <v>14.71</v>
      </c>
      <c r="G148" s="9">
        <v>90.4</v>
      </c>
      <c r="H148" s="9">
        <v>15.46</v>
      </c>
      <c r="I148" s="3">
        <v>4.551354</v>
      </c>
      <c r="J148" s="9">
        <v>321.8</v>
      </c>
      <c r="K148" s="9">
        <v>0.798</v>
      </c>
      <c r="L148" s="16">
        <f t="shared" si="6"/>
        <v>6.700000000000003</v>
      </c>
    </row>
    <row r="149" spans="1:12" ht="12" customHeight="1">
      <c r="A149" s="14">
        <v>17</v>
      </c>
      <c r="B149" s="14">
        <v>4</v>
      </c>
      <c r="C149" s="14">
        <v>2014</v>
      </c>
      <c r="D149" s="9">
        <v>79.4</v>
      </c>
      <c r="E149" s="9">
        <v>16.05</v>
      </c>
      <c r="F149" s="9">
        <v>10.7</v>
      </c>
      <c r="G149" s="9">
        <v>88.3</v>
      </c>
      <c r="H149" s="9">
        <v>14.24</v>
      </c>
      <c r="I149" s="3">
        <v>0.8793287999999997</v>
      </c>
      <c r="J149" s="9">
        <v>310</v>
      </c>
      <c r="K149" s="9">
        <v>0.243</v>
      </c>
      <c r="L149" s="16">
        <f t="shared" si="6"/>
        <v>3.375</v>
      </c>
    </row>
    <row r="150" spans="1:12" ht="12" customHeight="1">
      <c r="A150" s="14">
        <v>18</v>
      </c>
      <c r="B150" s="14">
        <v>4</v>
      </c>
      <c r="C150" s="14">
        <v>2014</v>
      </c>
      <c r="D150" s="9">
        <v>2.6</v>
      </c>
      <c r="E150" s="9">
        <v>18.86</v>
      </c>
      <c r="F150" s="9">
        <v>10.67</v>
      </c>
      <c r="G150" s="9">
        <v>75.8</v>
      </c>
      <c r="H150" s="9">
        <v>13.89</v>
      </c>
      <c r="I150" s="3">
        <v>6.061568399999999</v>
      </c>
      <c r="J150" s="9">
        <v>40.73</v>
      </c>
      <c r="K150" s="9">
        <v>0.98</v>
      </c>
      <c r="L150" s="16">
        <f t="shared" si="6"/>
        <v>4.765000000000001</v>
      </c>
    </row>
    <row r="151" spans="1:12" ht="12" customHeight="1">
      <c r="A151" s="14">
        <v>19</v>
      </c>
      <c r="B151" s="14">
        <v>4</v>
      </c>
      <c r="C151" s="14">
        <v>2014</v>
      </c>
      <c r="D151" s="9">
        <v>0</v>
      </c>
      <c r="E151" s="9">
        <v>20.49</v>
      </c>
      <c r="F151" s="9">
        <v>10.65</v>
      </c>
      <c r="G151" s="9">
        <v>61.1</v>
      </c>
      <c r="H151" s="9">
        <v>14.04</v>
      </c>
      <c r="I151" s="3">
        <v>7.807197599999998</v>
      </c>
      <c r="J151" s="9">
        <v>229.5</v>
      </c>
      <c r="K151" s="9">
        <v>1.686</v>
      </c>
      <c r="L151" s="16">
        <f t="shared" si="6"/>
        <v>5.57</v>
      </c>
    </row>
    <row r="152" spans="1:12" ht="12" customHeight="1">
      <c r="A152" s="14">
        <v>20</v>
      </c>
      <c r="B152" s="14">
        <v>4</v>
      </c>
      <c r="C152" s="14">
        <v>2014</v>
      </c>
      <c r="D152" s="9">
        <v>0.4</v>
      </c>
      <c r="E152" s="9">
        <v>19.99</v>
      </c>
      <c r="F152" s="9">
        <v>14.03</v>
      </c>
      <c r="G152" s="9">
        <v>58.89</v>
      </c>
      <c r="H152" s="9">
        <v>14.49</v>
      </c>
      <c r="I152" s="3">
        <v>8.448922799999998</v>
      </c>
      <c r="J152" s="9">
        <v>231.9</v>
      </c>
      <c r="K152" s="9">
        <v>1.843</v>
      </c>
      <c r="L152" s="16">
        <f t="shared" si="6"/>
        <v>7.009999999999998</v>
      </c>
    </row>
    <row r="153" spans="1:12" ht="12" customHeight="1">
      <c r="A153" s="14">
        <v>21</v>
      </c>
      <c r="B153" s="14">
        <v>4</v>
      </c>
      <c r="C153" s="14">
        <v>2014</v>
      </c>
      <c r="D153" s="9">
        <v>0.8</v>
      </c>
      <c r="E153" s="9">
        <v>20.95</v>
      </c>
      <c r="F153" s="9">
        <v>11.08</v>
      </c>
      <c r="G153" s="9">
        <v>86.4</v>
      </c>
      <c r="H153" s="9">
        <v>13.91</v>
      </c>
      <c r="I153" s="3">
        <v>10.783087199999999</v>
      </c>
      <c r="J153" s="9">
        <v>82.4</v>
      </c>
      <c r="K153" s="9">
        <v>1.828</v>
      </c>
      <c r="L153" s="16">
        <f t="shared" si="6"/>
        <v>6.015000000000001</v>
      </c>
    </row>
    <row r="154" spans="1:12" ht="12" customHeight="1">
      <c r="A154" s="14">
        <v>22</v>
      </c>
      <c r="B154" s="14">
        <v>4</v>
      </c>
      <c r="C154" s="14">
        <v>2014</v>
      </c>
      <c r="D154" s="9">
        <v>2</v>
      </c>
      <c r="E154" s="9">
        <v>15.39</v>
      </c>
      <c r="F154" s="9">
        <v>9.6</v>
      </c>
      <c r="G154" s="9">
        <v>70.8</v>
      </c>
      <c r="H154" s="9">
        <v>14.22</v>
      </c>
      <c r="I154" s="3">
        <v>3.9090528</v>
      </c>
      <c r="J154" s="9">
        <v>66.5</v>
      </c>
      <c r="K154" s="9">
        <v>0.656</v>
      </c>
      <c r="L154" s="16">
        <f t="shared" si="6"/>
        <v>2.495000000000001</v>
      </c>
    </row>
    <row r="155" spans="1:12" ht="12" customHeight="1">
      <c r="A155" s="14">
        <v>23</v>
      </c>
      <c r="B155" s="14">
        <v>4</v>
      </c>
      <c r="C155" s="14">
        <v>2014</v>
      </c>
      <c r="D155" s="9">
        <v>0</v>
      </c>
      <c r="E155" s="9">
        <v>18.91</v>
      </c>
      <c r="F155" s="9">
        <v>7.65</v>
      </c>
      <c r="G155" s="9">
        <v>76</v>
      </c>
      <c r="H155" s="9">
        <v>13.56</v>
      </c>
      <c r="I155" s="3">
        <v>8.141317200000001</v>
      </c>
      <c r="J155" s="9">
        <v>170</v>
      </c>
      <c r="K155" s="9">
        <v>1.814</v>
      </c>
      <c r="L155" s="16">
        <f t="shared" si="6"/>
        <v>3.280000000000001</v>
      </c>
    </row>
    <row r="156" spans="1:12" ht="12" customHeight="1">
      <c r="A156" s="14">
        <v>24</v>
      </c>
      <c r="B156" s="14">
        <v>4</v>
      </c>
      <c r="C156" s="14">
        <v>2014</v>
      </c>
      <c r="D156" s="9">
        <v>0</v>
      </c>
      <c r="E156" s="9">
        <v>21.28</v>
      </c>
      <c r="F156" s="9">
        <v>9.88</v>
      </c>
      <c r="G156" s="9">
        <v>68.45</v>
      </c>
      <c r="H156" s="9">
        <v>13.9</v>
      </c>
      <c r="I156" s="3">
        <v>8.5935564</v>
      </c>
      <c r="J156" s="9">
        <v>181</v>
      </c>
      <c r="K156" s="9">
        <v>1.551</v>
      </c>
      <c r="L156" s="16">
        <f t="shared" si="6"/>
        <v>5.580000000000002</v>
      </c>
    </row>
    <row r="157" spans="1:12" ht="12" customHeight="1">
      <c r="A157" s="14">
        <v>25</v>
      </c>
      <c r="B157" s="14">
        <v>4</v>
      </c>
      <c r="C157" s="14">
        <v>2014</v>
      </c>
      <c r="D157" s="9">
        <v>0</v>
      </c>
      <c r="E157" s="9">
        <v>22.32</v>
      </c>
      <c r="F157" s="9">
        <v>12.36</v>
      </c>
      <c r="G157" s="9">
        <v>85.8</v>
      </c>
      <c r="H157" s="9">
        <v>14.45</v>
      </c>
      <c r="I157" s="3">
        <v>8.463617999999997</v>
      </c>
      <c r="J157" s="9">
        <v>221.4</v>
      </c>
      <c r="K157" s="9">
        <v>2.073</v>
      </c>
      <c r="L157" s="16">
        <f t="shared" si="6"/>
        <v>7.34</v>
      </c>
    </row>
    <row r="158" spans="1:12" ht="12" customHeight="1">
      <c r="A158" s="14">
        <v>26</v>
      </c>
      <c r="B158" s="14">
        <v>4</v>
      </c>
      <c r="C158" s="14">
        <v>2014</v>
      </c>
      <c r="D158" s="9">
        <v>0</v>
      </c>
      <c r="E158" s="9">
        <v>17.64</v>
      </c>
      <c r="F158" s="9">
        <v>5.158</v>
      </c>
      <c r="G158" s="9">
        <v>57.16</v>
      </c>
      <c r="H158" s="9">
        <v>13.19</v>
      </c>
      <c r="I158" s="3">
        <v>10.181383199999999</v>
      </c>
      <c r="J158" s="9">
        <v>110.2</v>
      </c>
      <c r="K158" s="9">
        <v>1.71</v>
      </c>
      <c r="L158" s="16">
        <f t="shared" si="6"/>
        <v>1.399000000000001</v>
      </c>
    </row>
    <row r="159" spans="1:12" ht="12" customHeight="1">
      <c r="A159" s="14">
        <v>27</v>
      </c>
      <c r="B159" s="14">
        <v>4</v>
      </c>
      <c r="C159" s="14">
        <v>2014</v>
      </c>
      <c r="D159" s="9">
        <v>5.4</v>
      </c>
      <c r="E159" s="9">
        <v>17.37</v>
      </c>
      <c r="F159" s="9">
        <v>3.41</v>
      </c>
      <c r="G159" s="9">
        <v>58.58</v>
      </c>
      <c r="H159" s="9">
        <v>11.86</v>
      </c>
      <c r="I159" s="3">
        <v>7.3185443999999995</v>
      </c>
      <c r="J159" s="9">
        <v>222.7</v>
      </c>
      <c r="K159" s="9">
        <v>1.658</v>
      </c>
      <c r="L159" s="16">
        <f t="shared" si="6"/>
        <v>0.39000000000000057</v>
      </c>
    </row>
    <row r="160" spans="1:12" ht="12" customHeight="1">
      <c r="A160" s="14">
        <v>28</v>
      </c>
      <c r="B160" s="14">
        <v>4</v>
      </c>
      <c r="C160" s="14">
        <v>2014</v>
      </c>
      <c r="D160" s="9">
        <v>0</v>
      </c>
      <c r="E160" s="9">
        <v>15.67</v>
      </c>
      <c r="F160" s="9">
        <v>8</v>
      </c>
      <c r="G160" s="9">
        <v>62.18</v>
      </c>
      <c r="H160" s="9">
        <v>12.41</v>
      </c>
      <c r="I160" s="3">
        <v>8.912689199999997</v>
      </c>
      <c r="J160" s="9">
        <v>170.9</v>
      </c>
      <c r="K160" s="9">
        <v>1.635</v>
      </c>
      <c r="L160" s="16">
        <f t="shared" si="6"/>
        <v>1.8350000000000009</v>
      </c>
    </row>
    <row r="161" spans="1:12" ht="12" customHeight="1">
      <c r="A161" s="14">
        <v>29</v>
      </c>
      <c r="B161" s="14">
        <v>4</v>
      </c>
      <c r="C161" s="14">
        <v>2014</v>
      </c>
      <c r="D161" s="9">
        <v>0.8</v>
      </c>
      <c r="E161" s="9">
        <v>15.4</v>
      </c>
      <c r="F161" s="9">
        <v>5.623</v>
      </c>
      <c r="G161" s="9">
        <v>78</v>
      </c>
      <c r="H161" s="9">
        <v>11.97</v>
      </c>
      <c r="I161" s="3">
        <v>5.8100328</v>
      </c>
      <c r="J161" s="9">
        <v>135.5</v>
      </c>
      <c r="K161" s="9">
        <v>1.131</v>
      </c>
      <c r="L161" s="16">
        <f t="shared" si="6"/>
        <v>0.5114999999999998</v>
      </c>
    </row>
    <row r="162" spans="1:12" ht="12" customHeight="1">
      <c r="A162" s="14">
        <v>30</v>
      </c>
      <c r="B162" s="14">
        <v>4</v>
      </c>
      <c r="C162" s="14">
        <v>2014</v>
      </c>
      <c r="D162" s="9">
        <v>0</v>
      </c>
      <c r="E162" s="9">
        <v>15.63</v>
      </c>
      <c r="F162" s="9">
        <v>3.783</v>
      </c>
      <c r="G162" s="9">
        <v>72.6</v>
      </c>
      <c r="H162" s="9">
        <v>11.41</v>
      </c>
      <c r="I162" s="3">
        <v>9.5454468</v>
      </c>
      <c r="J162" s="9">
        <v>80.4</v>
      </c>
      <c r="K162" s="9">
        <v>1.31</v>
      </c>
      <c r="L162" s="16">
        <f t="shared" si="6"/>
        <v>0</v>
      </c>
    </row>
    <row r="163" spans="1:12" ht="12" customHeight="1">
      <c r="A163" s="14"/>
      <c r="B163" s="14"/>
      <c r="C163" s="14"/>
      <c r="D163" s="9"/>
      <c r="E163" s="9"/>
      <c r="F163" s="9"/>
      <c r="G163" s="9"/>
      <c r="H163" s="9"/>
      <c r="I163" s="3"/>
      <c r="J163" s="9"/>
      <c r="K163" s="9"/>
      <c r="L163" s="16"/>
    </row>
    <row r="164" spans="1:12" ht="12" customHeight="1">
      <c r="A164" s="5" t="s">
        <v>18</v>
      </c>
      <c r="B164" s="5"/>
      <c r="C164" s="5"/>
      <c r="D164" s="6"/>
      <c r="E164" s="6">
        <f>AVERAGE(E133:E162)</f>
        <v>18.332333333333334</v>
      </c>
      <c r="F164" s="6">
        <f aca="true" t="shared" si="7" ref="F164:L164">AVERAGE(F133:F162)</f>
        <v>9.7385</v>
      </c>
      <c r="G164" s="6">
        <f t="shared" si="7"/>
        <v>79.15733333333333</v>
      </c>
      <c r="H164" s="6">
        <f t="shared" si="7"/>
        <v>14.250666666666673</v>
      </c>
      <c r="I164" s="7">
        <f t="shared" si="7"/>
        <v>7.399383240000001</v>
      </c>
      <c r="J164" s="6">
        <f t="shared" si="7"/>
        <v>150.82479999999998</v>
      </c>
      <c r="K164" s="6">
        <f t="shared" si="7"/>
        <v>1.3440999999999999</v>
      </c>
      <c r="L164" s="6">
        <f t="shared" si="7"/>
        <v>4.0451999999999995</v>
      </c>
    </row>
    <row r="165" spans="1:12" ht="12" customHeight="1">
      <c r="A165" s="5" t="s">
        <v>19</v>
      </c>
      <c r="B165" s="5"/>
      <c r="C165" s="5"/>
      <c r="D165" s="6">
        <f>SUM(D133:D162)</f>
        <v>160.60000000000005</v>
      </c>
      <c r="E165" s="6"/>
      <c r="F165" s="6"/>
      <c r="G165" s="6"/>
      <c r="H165" s="6"/>
      <c r="I165" s="7">
        <f>SUM(I133:I162)</f>
        <v>221.9814972</v>
      </c>
      <c r="J165" s="6">
        <f>SUM(J133:J162)</f>
        <v>4524.744</v>
      </c>
      <c r="K165" s="6">
        <f>SUM(K133:K162)</f>
        <v>40.32299999999999</v>
      </c>
      <c r="L165" s="6">
        <f>SUM(L133:L162)</f>
        <v>121.35599999999998</v>
      </c>
    </row>
    <row r="166" spans="1:12" ht="12" customHeight="1">
      <c r="A166" s="5" t="s">
        <v>20</v>
      </c>
      <c r="B166" s="5"/>
      <c r="C166" s="5"/>
      <c r="D166" s="6"/>
      <c r="E166" s="6">
        <f>MAX(E133:E162)</f>
        <v>23.66</v>
      </c>
      <c r="F166" s="6">
        <f>MAX(F133:F162)</f>
        <v>14.71</v>
      </c>
      <c r="G166" s="6">
        <f>MAX(G133:G162)</f>
        <v>96.2</v>
      </c>
      <c r="H166" s="6">
        <f>MAX(H133:H162)</f>
        <v>16.31</v>
      </c>
      <c r="I166" s="7"/>
      <c r="J166" s="6">
        <f>MAX(J133:J162)</f>
        <v>321.8</v>
      </c>
      <c r="K166" s="6">
        <f>MAX(K133:K162)</f>
        <v>2.622</v>
      </c>
      <c r="L166" s="6">
        <f>MAX(L133:L162)</f>
        <v>7.34</v>
      </c>
    </row>
    <row r="167" spans="1:12" ht="12" customHeight="1">
      <c r="A167" s="5" t="s">
        <v>21</v>
      </c>
      <c r="B167" s="5"/>
      <c r="C167" s="5"/>
      <c r="D167" s="6"/>
      <c r="E167" s="6">
        <f>MIN(E133:E162)</f>
        <v>12.16</v>
      </c>
      <c r="F167" s="6">
        <f>MIN(F133:F162)</f>
        <v>3.41</v>
      </c>
      <c r="G167" s="6">
        <f>MIN(G133:G162)</f>
        <v>57.16</v>
      </c>
      <c r="H167" s="6">
        <f>MIN(H133:H162)</f>
        <v>11.41</v>
      </c>
      <c r="I167" s="7"/>
      <c r="J167" s="6">
        <f>MIN(J133:J162)</f>
        <v>6.614</v>
      </c>
      <c r="K167" s="6">
        <f>MIN(K133:K162)</f>
        <v>0.243</v>
      </c>
      <c r="L167" s="6">
        <f>MIN(L133:L162)</f>
        <v>0</v>
      </c>
    </row>
    <row r="168" spans="1:12" ht="12" customHeight="1">
      <c r="A168" s="5" t="s">
        <v>22</v>
      </c>
      <c r="B168" s="5"/>
      <c r="C168" s="5">
        <f>SUM(E164+F164)/2</f>
        <v>14.035416666666666</v>
      </c>
      <c r="D168" s="6"/>
      <c r="E168" s="6"/>
      <c r="F168" s="6"/>
      <c r="G168" s="6"/>
      <c r="H168" s="6"/>
      <c r="I168" s="7"/>
      <c r="J168" s="6"/>
      <c r="K168" s="8"/>
      <c r="L168" s="16"/>
    </row>
    <row r="169" ht="12" customHeight="1"/>
    <row r="170" spans="1:12" ht="12" customHeight="1">
      <c r="A170" s="1" t="s">
        <v>31</v>
      </c>
      <c r="B170" s="1"/>
      <c r="C170" s="1"/>
      <c r="D170" s="2"/>
      <c r="E170" s="2"/>
      <c r="F170" s="2"/>
      <c r="G170" s="2"/>
      <c r="H170" s="9"/>
      <c r="I170" s="3"/>
      <c r="J170" s="2"/>
      <c r="K170" s="2"/>
      <c r="L170" s="11"/>
    </row>
    <row r="171" spans="1:12" ht="12" customHeight="1">
      <c r="A171" s="1" t="s">
        <v>0</v>
      </c>
      <c r="B171" s="1" t="s">
        <v>1</v>
      </c>
      <c r="C171" s="1" t="s">
        <v>2</v>
      </c>
      <c r="D171" s="2" t="s">
        <v>3</v>
      </c>
      <c r="E171" s="2" t="s">
        <v>4</v>
      </c>
      <c r="F171" s="2" t="s">
        <v>5</v>
      </c>
      <c r="G171" s="2" t="s">
        <v>6</v>
      </c>
      <c r="H171" s="2" t="s">
        <v>24</v>
      </c>
      <c r="I171" s="3" t="s">
        <v>7</v>
      </c>
      <c r="J171" s="2" t="s">
        <v>7</v>
      </c>
      <c r="K171" s="2" t="s">
        <v>7</v>
      </c>
      <c r="L171" s="15" t="s">
        <v>28</v>
      </c>
    </row>
    <row r="172" spans="1:12" ht="12" customHeight="1">
      <c r="A172" s="1"/>
      <c r="B172" s="1"/>
      <c r="C172" s="1"/>
      <c r="D172" s="2"/>
      <c r="E172" s="2" t="s">
        <v>8</v>
      </c>
      <c r="F172" s="2" t="s">
        <v>8</v>
      </c>
      <c r="G172" s="2" t="s">
        <v>9</v>
      </c>
      <c r="H172" s="2" t="s">
        <v>8</v>
      </c>
      <c r="I172" s="3" t="s">
        <v>10</v>
      </c>
      <c r="J172" s="2" t="s">
        <v>11</v>
      </c>
      <c r="K172" s="2" t="s">
        <v>12</v>
      </c>
      <c r="L172" s="15" t="s">
        <v>29</v>
      </c>
    </row>
    <row r="173" spans="1:12" ht="12" customHeight="1">
      <c r="A173" s="1"/>
      <c r="B173" s="1"/>
      <c r="C173" s="1"/>
      <c r="D173" s="2" t="s">
        <v>13</v>
      </c>
      <c r="E173" s="2" t="s">
        <v>14</v>
      </c>
      <c r="F173" s="2" t="s">
        <v>14</v>
      </c>
      <c r="G173" s="2" t="s">
        <v>15</v>
      </c>
      <c r="H173" s="2" t="s">
        <v>14</v>
      </c>
      <c r="I173" s="3" t="s">
        <v>16</v>
      </c>
      <c r="J173" s="2" t="s">
        <v>17</v>
      </c>
      <c r="K173" s="2" t="s">
        <v>13</v>
      </c>
      <c r="L173" s="15" t="s">
        <v>30</v>
      </c>
    </row>
    <row r="174" spans="1:12" ht="12" customHeight="1">
      <c r="A174" s="17">
        <v>1</v>
      </c>
      <c r="B174" s="17">
        <v>5</v>
      </c>
      <c r="C174" s="17">
        <v>2014</v>
      </c>
      <c r="D174" s="3">
        <v>0</v>
      </c>
      <c r="E174" s="3">
        <v>16.2</v>
      </c>
      <c r="F174" s="3">
        <v>2.076</v>
      </c>
      <c r="G174" s="3">
        <v>92.9</v>
      </c>
      <c r="H174" s="3">
        <v>10.5</v>
      </c>
      <c r="I174" s="3">
        <v>9.3300768</v>
      </c>
      <c r="J174" s="3">
        <v>61.95</v>
      </c>
      <c r="K174" s="3">
        <v>1.322</v>
      </c>
      <c r="L174" s="18">
        <f aca="true" t="shared" si="8" ref="L174:L204">IF((E174+F174)/2-10&lt;=0,0,(E174+F174)/2-10)</f>
        <v>0</v>
      </c>
    </row>
    <row r="175" spans="1:12" ht="12" customHeight="1">
      <c r="A175" s="17">
        <v>2</v>
      </c>
      <c r="B175" s="17">
        <v>5</v>
      </c>
      <c r="C175" s="17">
        <v>2014</v>
      </c>
      <c r="D175" s="3">
        <v>0</v>
      </c>
      <c r="E175" s="3">
        <v>17.91</v>
      </c>
      <c r="F175" s="3">
        <v>2.239</v>
      </c>
      <c r="G175" s="3">
        <v>60.11</v>
      </c>
      <c r="H175" s="3">
        <v>10.11</v>
      </c>
      <c r="I175" s="3">
        <v>7.5953484</v>
      </c>
      <c r="J175" s="3">
        <v>242</v>
      </c>
      <c r="K175" s="3">
        <v>1.501</v>
      </c>
      <c r="L175" s="18">
        <f t="shared" si="8"/>
        <v>0.07450000000000045</v>
      </c>
    </row>
    <row r="176" spans="1:12" ht="12" customHeight="1">
      <c r="A176" s="17">
        <v>3</v>
      </c>
      <c r="B176" s="17">
        <v>5</v>
      </c>
      <c r="C176" s="17">
        <v>2014</v>
      </c>
      <c r="D176" s="3">
        <v>0</v>
      </c>
      <c r="E176" s="3">
        <v>21.99</v>
      </c>
      <c r="F176" s="3">
        <v>9.19</v>
      </c>
      <c r="G176" s="3">
        <v>81.2</v>
      </c>
      <c r="H176" s="3">
        <v>10.1</v>
      </c>
      <c r="I176" s="3">
        <v>9.269081999999997</v>
      </c>
      <c r="J176" s="3">
        <v>108.5</v>
      </c>
      <c r="K176" s="3">
        <v>1.924</v>
      </c>
      <c r="L176" s="18">
        <f t="shared" si="8"/>
        <v>5.59</v>
      </c>
    </row>
    <row r="177" spans="1:12" ht="12" customHeight="1">
      <c r="A177" s="17">
        <v>4</v>
      </c>
      <c r="B177" s="17">
        <v>5</v>
      </c>
      <c r="C177" s="17">
        <v>2014</v>
      </c>
      <c r="D177" s="3">
        <v>0</v>
      </c>
      <c r="E177" s="3">
        <v>18.11</v>
      </c>
      <c r="F177" s="3">
        <v>3.89</v>
      </c>
      <c r="G177" s="3">
        <v>67.05</v>
      </c>
      <c r="H177" s="3">
        <v>10.74</v>
      </c>
      <c r="I177" s="3">
        <v>6.0565967999999994</v>
      </c>
      <c r="J177" s="3">
        <v>218.1</v>
      </c>
      <c r="K177" s="3">
        <v>1.445</v>
      </c>
      <c r="L177" s="18">
        <f t="shared" si="8"/>
        <v>1</v>
      </c>
    </row>
    <row r="178" spans="1:12" ht="12" customHeight="1">
      <c r="A178" s="17">
        <v>5</v>
      </c>
      <c r="B178" s="17">
        <v>5</v>
      </c>
      <c r="C178" s="17">
        <v>2014</v>
      </c>
      <c r="D178" s="3">
        <v>3.6</v>
      </c>
      <c r="E178" s="3">
        <v>18.74</v>
      </c>
      <c r="F178" s="3">
        <v>10.59</v>
      </c>
      <c r="G178" s="3">
        <v>45.52</v>
      </c>
      <c r="H178" s="3">
        <v>10.71</v>
      </c>
      <c r="I178" s="3">
        <v>2.1030552</v>
      </c>
      <c r="J178" s="3">
        <v>312.7</v>
      </c>
      <c r="K178" s="3">
        <v>0.92</v>
      </c>
      <c r="L178" s="18">
        <f t="shared" si="8"/>
        <v>4.664999999999999</v>
      </c>
    </row>
    <row r="179" spans="1:12" ht="12" customHeight="1">
      <c r="A179" s="17">
        <v>6</v>
      </c>
      <c r="B179" s="17">
        <v>5</v>
      </c>
      <c r="C179" s="17">
        <v>2014</v>
      </c>
      <c r="D179" s="3">
        <v>0</v>
      </c>
      <c r="E179" s="3">
        <v>21.17</v>
      </c>
      <c r="F179" s="3">
        <v>14.95</v>
      </c>
      <c r="G179" s="3">
        <v>68.37</v>
      </c>
      <c r="H179" s="3">
        <v>12.65</v>
      </c>
      <c r="I179" s="3">
        <v>8.844375600000001</v>
      </c>
      <c r="J179" s="3">
        <v>215.8</v>
      </c>
      <c r="K179" s="3">
        <v>2.24</v>
      </c>
      <c r="L179" s="18">
        <f t="shared" si="8"/>
        <v>8.060000000000002</v>
      </c>
    </row>
    <row r="180" spans="1:12" ht="12" customHeight="1">
      <c r="A180" s="17">
        <v>7</v>
      </c>
      <c r="B180" s="17">
        <v>5</v>
      </c>
      <c r="C180" s="17">
        <v>2014</v>
      </c>
      <c r="D180" s="3">
        <v>0.2</v>
      </c>
      <c r="E180" s="3">
        <v>18.6</v>
      </c>
      <c r="F180" s="3">
        <v>11.92</v>
      </c>
      <c r="G180" s="3">
        <v>60.54</v>
      </c>
      <c r="H180" s="3">
        <v>12.58</v>
      </c>
      <c r="I180" s="3">
        <v>5.0933412</v>
      </c>
      <c r="J180" s="3">
        <v>181.6</v>
      </c>
      <c r="K180" s="3">
        <v>1.273</v>
      </c>
      <c r="L180" s="18">
        <f t="shared" si="8"/>
        <v>5.260000000000002</v>
      </c>
    </row>
    <row r="181" spans="1:12" ht="12" customHeight="1">
      <c r="A181" s="19">
        <v>8</v>
      </c>
      <c r="B181" s="19">
        <v>5</v>
      </c>
      <c r="C181" s="19">
        <v>2014</v>
      </c>
      <c r="D181" s="20">
        <v>2.4</v>
      </c>
      <c r="E181" s="20">
        <v>17.96</v>
      </c>
      <c r="F181" s="20">
        <v>10.3</v>
      </c>
      <c r="G181" s="20">
        <v>93.5</v>
      </c>
      <c r="H181" s="20">
        <v>12.02</v>
      </c>
      <c r="I181" s="3">
        <v>6.528437999999999</v>
      </c>
      <c r="J181" s="20">
        <v>55.93</v>
      </c>
      <c r="K181" s="20">
        <v>1.111</v>
      </c>
      <c r="L181" s="18">
        <f t="shared" si="8"/>
        <v>4.130000000000001</v>
      </c>
    </row>
    <row r="182" spans="1:12" ht="12" customHeight="1">
      <c r="A182" s="19">
        <v>9</v>
      </c>
      <c r="B182" s="19">
        <v>5</v>
      </c>
      <c r="C182" s="19">
        <v>2014</v>
      </c>
      <c r="D182" s="20">
        <v>0</v>
      </c>
      <c r="E182" s="20">
        <v>13.57</v>
      </c>
      <c r="F182" s="20">
        <v>8.15</v>
      </c>
      <c r="G182" s="20">
        <v>85.1</v>
      </c>
      <c r="H182" s="20">
        <v>12.01</v>
      </c>
      <c r="I182" s="3">
        <v>4.509194399999999</v>
      </c>
      <c r="J182" s="20">
        <v>56.91</v>
      </c>
      <c r="K182" s="20">
        <v>0.659</v>
      </c>
      <c r="L182" s="18">
        <f t="shared" si="8"/>
        <v>0.8599999999999994</v>
      </c>
    </row>
    <row r="183" spans="1:12" ht="12" customHeight="1">
      <c r="A183" s="19">
        <v>10</v>
      </c>
      <c r="B183" s="19">
        <v>5</v>
      </c>
      <c r="C183" s="19">
        <v>2014</v>
      </c>
      <c r="D183" s="20">
        <v>0</v>
      </c>
      <c r="E183" s="20">
        <v>13.43</v>
      </c>
      <c r="F183" s="20">
        <v>3.913</v>
      </c>
      <c r="G183" s="20">
        <v>92.3</v>
      </c>
      <c r="H183" s="20">
        <v>11.05</v>
      </c>
      <c r="I183" s="3">
        <v>5.703713999999999</v>
      </c>
      <c r="J183" s="20">
        <v>75.7</v>
      </c>
      <c r="K183" s="20">
        <v>0.824</v>
      </c>
      <c r="L183" s="18">
        <f t="shared" si="8"/>
        <v>0</v>
      </c>
    </row>
    <row r="184" spans="1:12" ht="12" customHeight="1">
      <c r="A184" s="19">
        <v>11</v>
      </c>
      <c r="B184" s="19">
        <v>5</v>
      </c>
      <c r="C184" s="19">
        <v>2014</v>
      </c>
      <c r="D184" s="20">
        <v>0</v>
      </c>
      <c r="E184" s="20">
        <v>16.13</v>
      </c>
      <c r="F184" s="20">
        <v>2.315</v>
      </c>
      <c r="G184" s="20">
        <v>55.75</v>
      </c>
      <c r="H184" s="20">
        <v>10.49</v>
      </c>
      <c r="I184" s="3">
        <v>7.9286544</v>
      </c>
      <c r="J184" s="20">
        <v>185.7</v>
      </c>
      <c r="K184" s="20">
        <v>1.404</v>
      </c>
      <c r="L184" s="18">
        <f t="shared" si="8"/>
        <v>0</v>
      </c>
    </row>
    <row r="185" spans="1:12" ht="12" customHeight="1">
      <c r="A185" s="19">
        <v>12</v>
      </c>
      <c r="B185" s="19">
        <v>5</v>
      </c>
      <c r="C185" s="19">
        <v>2014</v>
      </c>
      <c r="D185" s="20">
        <v>0</v>
      </c>
      <c r="E185" s="20">
        <v>17.54</v>
      </c>
      <c r="F185" s="20">
        <v>8.16</v>
      </c>
      <c r="G185" s="20">
        <v>63.58</v>
      </c>
      <c r="H185" s="20">
        <v>10.47</v>
      </c>
      <c r="I185" s="3">
        <v>8.091100800000001</v>
      </c>
      <c r="J185" s="20">
        <v>226.3</v>
      </c>
      <c r="K185" s="20">
        <v>1.86</v>
      </c>
      <c r="L185" s="18">
        <f t="shared" si="8"/>
        <v>2.8499999999999996</v>
      </c>
    </row>
    <row r="186" spans="1:12" ht="12" customHeight="1">
      <c r="A186" s="19">
        <v>13</v>
      </c>
      <c r="B186" s="19">
        <v>5</v>
      </c>
      <c r="C186" s="19">
        <v>2014</v>
      </c>
      <c r="D186" s="20">
        <v>3.2</v>
      </c>
      <c r="E186" s="20">
        <v>15.56</v>
      </c>
      <c r="F186" s="20">
        <v>4.774</v>
      </c>
      <c r="G186" s="20">
        <v>86.5</v>
      </c>
      <c r="H186" s="20">
        <v>10.48</v>
      </c>
      <c r="I186" s="3">
        <v>1.9764899999999996</v>
      </c>
      <c r="J186" s="20">
        <v>68.45</v>
      </c>
      <c r="K186" s="20">
        <v>0.377</v>
      </c>
      <c r="L186" s="18">
        <f t="shared" si="8"/>
        <v>0.16699999999999982</v>
      </c>
    </row>
    <row r="187" spans="1:12" ht="12" customHeight="1">
      <c r="A187" s="19">
        <v>14</v>
      </c>
      <c r="B187" s="19">
        <v>5</v>
      </c>
      <c r="C187" s="19">
        <v>2014</v>
      </c>
      <c r="D187" s="20">
        <v>2.6</v>
      </c>
      <c r="E187" s="20">
        <v>12.85</v>
      </c>
      <c r="F187" s="20">
        <v>8.33</v>
      </c>
      <c r="G187" s="20">
        <v>86.5</v>
      </c>
      <c r="H187" s="20">
        <v>10.48</v>
      </c>
      <c r="I187" s="3">
        <v>2.5655832</v>
      </c>
      <c r="J187" s="20">
        <v>38.59</v>
      </c>
      <c r="K187" s="20">
        <v>0.382</v>
      </c>
      <c r="L187" s="18">
        <f t="shared" si="8"/>
        <v>0.5899999999999999</v>
      </c>
    </row>
    <row r="188" spans="1:12" ht="12" customHeight="1">
      <c r="A188" s="19">
        <v>15</v>
      </c>
      <c r="B188" s="19">
        <v>5</v>
      </c>
      <c r="C188" s="19">
        <v>2014</v>
      </c>
      <c r="D188" s="20">
        <v>0</v>
      </c>
      <c r="E188" s="20">
        <v>15.19</v>
      </c>
      <c r="F188" s="20">
        <v>4.562</v>
      </c>
      <c r="G188" s="20">
        <v>79</v>
      </c>
      <c r="H188" s="20">
        <v>10.39</v>
      </c>
      <c r="I188" s="3">
        <v>5.9558688</v>
      </c>
      <c r="J188" s="20">
        <v>150.9</v>
      </c>
      <c r="K188" s="20">
        <v>1.022</v>
      </c>
      <c r="L188" s="18">
        <f t="shared" si="8"/>
        <v>0</v>
      </c>
    </row>
    <row r="189" spans="1:12" ht="12" customHeight="1">
      <c r="A189" s="19">
        <v>16</v>
      </c>
      <c r="B189" s="19">
        <v>5</v>
      </c>
      <c r="C189" s="19">
        <v>2014</v>
      </c>
      <c r="D189" s="20">
        <v>0</v>
      </c>
      <c r="E189" s="20">
        <v>15.54</v>
      </c>
      <c r="F189" s="20">
        <v>1.341</v>
      </c>
      <c r="G189" s="20">
        <v>67.46</v>
      </c>
      <c r="H189" s="20">
        <v>9.18</v>
      </c>
      <c r="I189" s="3">
        <v>7.925184000000002</v>
      </c>
      <c r="J189" s="20">
        <v>109.4</v>
      </c>
      <c r="K189" s="20">
        <v>1.28</v>
      </c>
      <c r="L189" s="18">
        <f t="shared" si="8"/>
        <v>0</v>
      </c>
    </row>
    <row r="190" spans="1:12" ht="12" customHeight="1">
      <c r="A190" s="19">
        <v>17</v>
      </c>
      <c r="B190" s="19">
        <v>5</v>
      </c>
      <c r="C190" s="19">
        <v>2014</v>
      </c>
      <c r="D190" s="20">
        <v>0</v>
      </c>
      <c r="E190" s="20">
        <v>19.52</v>
      </c>
      <c r="F190" s="20">
        <v>0.649</v>
      </c>
      <c r="G190" s="20">
        <v>57.35</v>
      </c>
      <c r="H190" s="20">
        <v>8.57</v>
      </c>
      <c r="I190" s="3">
        <v>7.708535999999999</v>
      </c>
      <c r="J190" s="20">
        <v>111.1</v>
      </c>
      <c r="K190" s="20">
        <v>1.328</v>
      </c>
      <c r="L190" s="18">
        <f t="shared" si="8"/>
        <v>0.08450000000000024</v>
      </c>
    </row>
    <row r="191" spans="1:12" ht="12" customHeight="1">
      <c r="A191" s="19">
        <v>18</v>
      </c>
      <c r="B191" s="19">
        <v>5</v>
      </c>
      <c r="C191" s="19">
        <v>2014</v>
      </c>
      <c r="D191" s="20">
        <v>0</v>
      </c>
      <c r="E191" s="20">
        <v>20.71</v>
      </c>
      <c r="F191" s="20">
        <v>2.639</v>
      </c>
      <c r="G191" s="20">
        <v>82.1</v>
      </c>
      <c r="H191" s="20">
        <v>8.56</v>
      </c>
      <c r="I191" s="3">
        <v>7.4263428</v>
      </c>
      <c r="J191" s="20">
        <v>163.9</v>
      </c>
      <c r="K191" s="20">
        <v>1.746</v>
      </c>
      <c r="L191" s="18">
        <f t="shared" si="8"/>
        <v>1.6745</v>
      </c>
    </row>
    <row r="192" spans="1:12" ht="12" customHeight="1">
      <c r="A192" s="19">
        <v>19</v>
      </c>
      <c r="B192" s="19">
        <v>5</v>
      </c>
      <c r="C192" s="19">
        <v>2014</v>
      </c>
      <c r="D192" s="20">
        <v>0</v>
      </c>
      <c r="E192" s="20">
        <v>18.62</v>
      </c>
      <c r="F192" s="20">
        <v>5.84</v>
      </c>
      <c r="G192" s="20">
        <v>66.53</v>
      </c>
      <c r="H192" s="20">
        <v>8.99</v>
      </c>
      <c r="I192" s="3">
        <v>7.076231999999999</v>
      </c>
      <c r="J192" s="20">
        <v>107.5</v>
      </c>
      <c r="K192" s="20">
        <v>1.186</v>
      </c>
      <c r="L192" s="18">
        <f t="shared" si="8"/>
        <v>2.2300000000000004</v>
      </c>
    </row>
    <row r="193" spans="1:12" ht="12" customHeight="1">
      <c r="A193" s="19">
        <v>20</v>
      </c>
      <c r="B193" s="19">
        <v>5</v>
      </c>
      <c r="C193" s="19">
        <v>2014</v>
      </c>
      <c r="D193" s="20">
        <v>0</v>
      </c>
      <c r="E193" s="20">
        <v>21.61</v>
      </c>
      <c r="F193" s="20">
        <v>5.115</v>
      </c>
      <c r="G193" s="20">
        <v>59.45</v>
      </c>
      <c r="H193" s="20">
        <v>9.68</v>
      </c>
      <c r="I193" s="3">
        <v>6.579251999999999</v>
      </c>
      <c r="J193" s="20">
        <v>361.7</v>
      </c>
      <c r="K193" s="20">
        <v>2.223</v>
      </c>
      <c r="L193" s="18">
        <f t="shared" si="8"/>
        <v>3.3625000000000007</v>
      </c>
    </row>
    <row r="194" spans="1:12" ht="12" customHeight="1">
      <c r="A194" s="19">
        <v>21</v>
      </c>
      <c r="B194" s="19">
        <v>5</v>
      </c>
      <c r="C194" s="19">
        <v>2014</v>
      </c>
      <c r="D194" s="20">
        <v>0</v>
      </c>
      <c r="E194" s="20">
        <v>21.06</v>
      </c>
      <c r="F194" s="20">
        <v>14.33</v>
      </c>
      <c r="G194" s="20">
        <v>69.49</v>
      </c>
      <c r="H194" s="20">
        <v>9.68</v>
      </c>
      <c r="I194" s="3">
        <v>5.3438292</v>
      </c>
      <c r="J194" s="20">
        <v>263.1</v>
      </c>
      <c r="K194" s="20">
        <v>1.744</v>
      </c>
      <c r="L194" s="18">
        <f t="shared" si="8"/>
        <v>7.695</v>
      </c>
    </row>
    <row r="195" spans="1:12" ht="12" customHeight="1">
      <c r="A195" s="19">
        <v>22</v>
      </c>
      <c r="B195" s="19">
        <v>5</v>
      </c>
      <c r="C195" s="19">
        <v>2014</v>
      </c>
      <c r="D195" s="20">
        <v>0</v>
      </c>
      <c r="E195" s="20">
        <v>15.71</v>
      </c>
      <c r="F195" s="20">
        <v>6.619</v>
      </c>
      <c r="G195" s="20">
        <v>69.88</v>
      </c>
      <c r="H195" s="20">
        <v>11.02</v>
      </c>
      <c r="I195" s="3">
        <v>5.4465948</v>
      </c>
      <c r="J195" s="20">
        <v>358.1</v>
      </c>
      <c r="K195" s="20">
        <v>1.7</v>
      </c>
      <c r="L195" s="18">
        <f t="shared" si="8"/>
        <v>1.1645000000000003</v>
      </c>
    </row>
    <row r="196" spans="1:12" ht="12" customHeight="1">
      <c r="A196" s="19">
        <v>23</v>
      </c>
      <c r="B196" s="19">
        <v>5</v>
      </c>
      <c r="C196" s="19">
        <v>2014</v>
      </c>
      <c r="D196" s="20">
        <v>0.2</v>
      </c>
      <c r="E196" s="20">
        <v>21.09</v>
      </c>
      <c r="F196" s="20">
        <v>9.53</v>
      </c>
      <c r="G196" s="20">
        <v>63.41</v>
      </c>
      <c r="H196" s="20">
        <v>10.69</v>
      </c>
      <c r="I196" s="3">
        <v>3.8181528</v>
      </c>
      <c r="J196" s="20">
        <v>324</v>
      </c>
      <c r="K196" s="20">
        <v>1.706</v>
      </c>
      <c r="L196" s="18">
        <f t="shared" si="8"/>
        <v>5.309999999999999</v>
      </c>
    </row>
    <row r="197" spans="1:12" ht="12" customHeight="1">
      <c r="A197" s="19">
        <v>24</v>
      </c>
      <c r="B197" s="19">
        <v>5</v>
      </c>
      <c r="C197" s="19">
        <v>2014</v>
      </c>
      <c r="D197" s="20">
        <v>3.4</v>
      </c>
      <c r="E197" s="20">
        <v>17.26</v>
      </c>
      <c r="F197" s="20">
        <v>11.29</v>
      </c>
      <c r="G197" s="20">
        <v>39.37</v>
      </c>
      <c r="H197" s="20">
        <v>10.86</v>
      </c>
      <c r="I197" s="3">
        <v>4.035484799999999</v>
      </c>
      <c r="J197" s="20">
        <v>431.8</v>
      </c>
      <c r="K197" s="20">
        <v>1.57</v>
      </c>
      <c r="L197" s="18">
        <f t="shared" si="8"/>
        <v>4.275</v>
      </c>
    </row>
    <row r="198" spans="1:12" ht="12" customHeight="1">
      <c r="A198" s="19">
        <v>25</v>
      </c>
      <c r="B198" s="19">
        <v>5</v>
      </c>
      <c r="C198" s="19">
        <v>2014</v>
      </c>
      <c r="D198" s="20">
        <v>0.6</v>
      </c>
      <c r="E198" s="20">
        <v>15.37</v>
      </c>
      <c r="F198" s="20">
        <v>4.917</v>
      </c>
      <c r="G198" s="20">
        <v>66.85</v>
      </c>
      <c r="H198" s="20">
        <v>10.68</v>
      </c>
      <c r="I198" s="3">
        <v>7.064524800000001</v>
      </c>
      <c r="J198" s="20">
        <v>429.4</v>
      </c>
      <c r="K198" s="20">
        <v>1.946</v>
      </c>
      <c r="L198" s="18">
        <f t="shared" si="8"/>
        <v>0.14349999999999952</v>
      </c>
    </row>
    <row r="199" spans="1:12" ht="12" customHeight="1">
      <c r="A199" s="19">
        <v>26</v>
      </c>
      <c r="B199" s="19">
        <v>5</v>
      </c>
      <c r="C199" s="19">
        <v>2014</v>
      </c>
      <c r="D199" s="20">
        <v>0</v>
      </c>
      <c r="E199" s="20">
        <v>12.06</v>
      </c>
      <c r="F199" s="20">
        <v>3.144</v>
      </c>
      <c r="G199" s="20">
        <v>70.6</v>
      </c>
      <c r="H199" s="20">
        <v>9.97</v>
      </c>
      <c r="I199" s="3">
        <v>6.947028</v>
      </c>
      <c r="J199" s="20">
        <v>136.2</v>
      </c>
      <c r="K199" s="20">
        <v>1.267</v>
      </c>
      <c r="L199" s="18">
        <f t="shared" si="8"/>
        <v>0</v>
      </c>
    </row>
    <row r="200" spans="1:12" ht="12" customHeight="1">
      <c r="A200" s="19">
        <v>27</v>
      </c>
      <c r="B200" s="19">
        <v>5</v>
      </c>
      <c r="C200" s="19">
        <v>2014</v>
      </c>
      <c r="D200" s="20">
        <v>0</v>
      </c>
      <c r="E200" s="20">
        <v>12.31</v>
      </c>
      <c r="F200" s="20">
        <v>-2.525</v>
      </c>
      <c r="G200" s="20">
        <v>46.55</v>
      </c>
      <c r="H200" s="20">
        <v>7.37</v>
      </c>
      <c r="I200" s="3">
        <v>6.9811632</v>
      </c>
      <c r="J200" s="20">
        <v>318.2</v>
      </c>
      <c r="K200" s="20">
        <v>1.558</v>
      </c>
      <c r="L200" s="18">
        <f t="shared" si="8"/>
        <v>0</v>
      </c>
    </row>
    <row r="201" spans="1:12" ht="12" customHeight="1">
      <c r="A201" s="19">
        <v>28</v>
      </c>
      <c r="B201" s="19">
        <v>5</v>
      </c>
      <c r="C201" s="19">
        <v>2014</v>
      </c>
      <c r="D201" s="20">
        <v>0</v>
      </c>
      <c r="E201" s="20">
        <v>16.53</v>
      </c>
      <c r="F201" s="20">
        <v>3.326</v>
      </c>
      <c r="G201" s="20">
        <v>66.43</v>
      </c>
      <c r="H201" s="20">
        <v>7.33</v>
      </c>
      <c r="I201" s="3">
        <v>6.551168400000001</v>
      </c>
      <c r="J201" s="20">
        <v>339.8</v>
      </c>
      <c r="K201" s="20">
        <v>2.003</v>
      </c>
      <c r="L201" s="18">
        <f t="shared" si="8"/>
        <v>0</v>
      </c>
    </row>
    <row r="202" spans="1:12" ht="12" customHeight="1">
      <c r="A202" s="19">
        <v>29</v>
      </c>
      <c r="B202" s="19">
        <v>5</v>
      </c>
      <c r="C202" s="19">
        <v>2014</v>
      </c>
      <c r="D202" s="20">
        <v>0</v>
      </c>
      <c r="E202" s="20">
        <v>20.05</v>
      </c>
      <c r="F202" s="20">
        <v>10.37</v>
      </c>
      <c r="G202" s="20">
        <v>67.26</v>
      </c>
      <c r="H202" s="20">
        <v>8.04</v>
      </c>
      <c r="I202" s="3">
        <v>6.9183</v>
      </c>
      <c r="J202" s="20">
        <v>349.5</v>
      </c>
      <c r="K202" s="20">
        <v>1.674</v>
      </c>
      <c r="L202" s="18">
        <f t="shared" si="8"/>
        <v>5.210000000000001</v>
      </c>
    </row>
    <row r="203" spans="1:12" ht="12" customHeight="1">
      <c r="A203" s="19">
        <v>30</v>
      </c>
      <c r="B203" s="19">
        <v>5</v>
      </c>
      <c r="C203" s="19">
        <v>2014</v>
      </c>
      <c r="D203" s="20">
        <v>0</v>
      </c>
      <c r="E203" s="20">
        <v>11.1</v>
      </c>
      <c r="F203" s="20">
        <v>6.337</v>
      </c>
      <c r="G203" s="20">
        <v>81</v>
      </c>
      <c r="H203" s="20">
        <v>9.26</v>
      </c>
      <c r="I203" s="3">
        <v>6.467475599999999</v>
      </c>
      <c r="J203" s="20">
        <v>129.7</v>
      </c>
      <c r="K203" s="20">
        <v>1.022</v>
      </c>
      <c r="L203" s="18">
        <f t="shared" si="8"/>
        <v>0</v>
      </c>
    </row>
    <row r="204" spans="1:12" ht="12" customHeight="1">
      <c r="A204" s="19">
        <v>31</v>
      </c>
      <c r="B204" s="19">
        <v>5</v>
      </c>
      <c r="C204" s="19">
        <v>2014</v>
      </c>
      <c r="D204" s="20">
        <v>0</v>
      </c>
      <c r="E204" s="20">
        <v>13.4</v>
      </c>
      <c r="F204" s="20">
        <v>0.013</v>
      </c>
      <c r="G204" s="20">
        <v>70.6</v>
      </c>
      <c r="H204" s="20">
        <v>7.6</v>
      </c>
      <c r="I204" s="3">
        <v>6.624410400000001</v>
      </c>
      <c r="J204" s="20">
        <v>89.1</v>
      </c>
      <c r="K204" s="20">
        <v>0.935</v>
      </c>
      <c r="L204" s="18">
        <f t="shared" si="8"/>
        <v>0</v>
      </c>
    </row>
    <row r="205" spans="1:12" ht="12" customHeight="1">
      <c r="A205" s="19"/>
      <c r="B205" s="19"/>
      <c r="C205" s="19"/>
      <c r="D205" s="20"/>
      <c r="E205" s="20"/>
      <c r="F205" s="20"/>
      <c r="G205" s="20"/>
      <c r="H205" s="20"/>
      <c r="I205" s="20"/>
      <c r="J205" s="20"/>
      <c r="K205" s="20"/>
      <c r="L205" s="18"/>
    </row>
    <row r="206" spans="1:12" ht="12" customHeight="1">
      <c r="A206" s="21" t="s">
        <v>18</v>
      </c>
      <c r="B206" s="21"/>
      <c r="C206" s="21"/>
      <c r="D206" s="13"/>
      <c r="E206" s="13">
        <f aca="true" t="shared" si="9" ref="E206:L206">AVERAGE(E174:E204)</f>
        <v>16.996451612903222</v>
      </c>
      <c r="F206" s="13">
        <f t="shared" si="9"/>
        <v>6.074</v>
      </c>
      <c r="G206" s="13">
        <f t="shared" si="9"/>
        <v>69.74999999999999</v>
      </c>
      <c r="H206" s="13">
        <f t="shared" si="9"/>
        <v>10.072903225806453</v>
      </c>
      <c r="I206" s="13">
        <f t="shared" si="9"/>
        <v>6.2730515612903215</v>
      </c>
      <c r="J206" s="13">
        <f t="shared" si="9"/>
        <v>200.69774193548383</v>
      </c>
      <c r="K206" s="13">
        <f t="shared" si="9"/>
        <v>1.392</v>
      </c>
      <c r="L206" s="13">
        <f t="shared" si="9"/>
        <v>2.077290322580646</v>
      </c>
    </row>
    <row r="207" spans="1:12" ht="12" customHeight="1">
      <c r="A207" s="21" t="s">
        <v>19</v>
      </c>
      <c r="B207" s="21"/>
      <c r="C207" s="21"/>
      <c r="D207" s="13">
        <f>SUM(D174:D204)</f>
        <v>16.2</v>
      </c>
      <c r="E207" s="13"/>
      <c r="F207" s="13"/>
      <c r="G207" s="13"/>
      <c r="H207" s="3"/>
      <c r="I207" s="7">
        <f>SUM(I174:I204)</f>
        <v>194.46459839999997</v>
      </c>
      <c r="J207" s="7">
        <f>SUM(J174:J204)</f>
        <v>6221.629999999999</v>
      </c>
      <c r="K207" s="7">
        <f>SUM(K174:K204)</f>
        <v>43.151999999999994</v>
      </c>
      <c r="L207" s="13">
        <f>SUM(L174:L204)</f>
        <v>64.39600000000002</v>
      </c>
    </row>
    <row r="208" spans="1:12" ht="12" customHeight="1">
      <c r="A208" s="21" t="s">
        <v>20</v>
      </c>
      <c r="B208" s="21"/>
      <c r="C208" s="21"/>
      <c r="D208" s="13"/>
      <c r="E208" s="13">
        <f>MAX(E174:E204)</f>
        <v>21.99</v>
      </c>
      <c r="F208" s="13">
        <f>MAX(F174:F204)</f>
        <v>14.95</v>
      </c>
      <c r="G208" s="13">
        <f>MAX(G174:G204)</f>
        <v>93.5</v>
      </c>
      <c r="H208" s="13">
        <f>MAX(H174:H204)</f>
        <v>12.65</v>
      </c>
      <c r="I208" s="3"/>
      <c r="J208" s="13">
        <f>MAX(J174:J204)</f>
        <v>431.8</v>
      </c>
      <c r="K208" s="13">
        <f>MAX(K174:K204)</f>
        <v>2.24</v>
      </c>
      <c r="L208" s="13">
        <f>MAX(L174:L204)</f>
        <v>8.060000000000002</v>
      </c>
    </row>
    <row r="209" spans="1:12" ht="12" customHeight="1">
      <c r="A209" s="21" t="s">
        <v>21</v>
      </c>
      <c r="B209" s="21"/>
      <c r="C209" s="21"/>
      <c r="D209" s="13"/>
      <c r="E209" s="13">
        <f>MIN(E174:E204)</f>
        <v>11.1</v>
      </c>
      <c r="F209" s="13">
        <f>MIN(F174:F204)</f>
        <v>-2.525</v>
      </c>
      <c r="G209" s="13">
        <f>MIN(G174:G204)</f>
        <v>39.37</v>
      </c>
      <c r="H209" s="13">
        <f>MIN(H174:H204)</f>
        <v>7.33</v>
      </c>
      <c r="I209" s="3"/>
      <c r="J209" s="13">
        <f>MIN(J174:J204)</f>
        <v>38.59</v>
      </c>
      <c r="K209" s="13">
        <f>MIN(K174:K204)</f>
        <v>0.377</v>
      </c>
      <c r="L209" s="13">
        <f>MIN(L174:L204)</f>
        <v>0</v>
      </c>
    </row>
    <row r="210" spans="1:12" ht="12" customHeight="1">
      <c r="A210" s="21" t="s">
        <v>22</v>
      </c>
      <c r="B210" s="21"/>
      <c r="C210" s="21">
        <f>SUM(E206+F206)/2</f>
        <v>11.53522580645161</v>
      </c>
      <c r="D210" s="13"/>
      <c r="E210" s="13"/>
      <c r="F210" s="13"/>
      <c r="G210" s="13"/>
      <c r="H210" s="3"/>
      <c r="I210" s="3"/>
      <c r="J210" s="13"/>
      <c r="K210" s="12"/>
      <c r="L210" s="22"/>
    </row>
    <row r="211" ht="12" customHeight="1"/>
    <row r="212" spans="1:12" ht="12" customHeight="1">
      <c r="A212" s="1" t="s">
        <v>31</v>
      </c>
      <c r="B212" s="1"/>
      <c r="C212" s="1"/>
      <c r="D212" s="2"/>
      <c r="E212" s="2"/>
      <c r="F212" s="2"/>
      <c r="G212" s="2"/>
      <c r="H212" s="9"/>
      <c r="I212" s="3"/>
      <c r="J212" s="2"/>
      <c r="K212" s="2"/>
      <c r="L212" s="11"/>
    </row>
    <row r="213" spans="1:12" ht="12" customHeight="1">
      <c r="A213" s="1" t="s">
        <v>0</v>
      </c>
      <c r="B213" s="1" t="s">
        <v>1</v>
      </c>
      <c r="C213" s="1" t="s">
        <v>2</v>
      </c>
      <c r="D213" s="2" t="s">
        <v>3</v>
      </c>
      <c r="E213" s="2" t="s">
        <v>4</v>
      </c>
      <c r="F213" s="2" t="s">
        <v>5</v>
      </c>
      <c r="G213" s="2" t="s">
        <v>6</v>
      </c>
      <c r="H213" s="2" t="s">
        <v>24</v>
      </c>
      <c r="I213" s="3" t="s">
        <v>7</v>
      </c>
      <c r="J213" s="2" t="s">
        <v>7</v>
      </c>
      <c r="K213" s="2" t="s">
        <v>7</v>
      </c>
      <c r="L213" s="15" t="s">
        <v>28</v>
      </c>
    </row>
    <row r="214" spans="1:12" ht="12" customHeight="1">
      <c r="A214" s="1"/>
      <c r="B214" s="1"/>
      <c r="C214" s="1"/>
      <c r="D214" s="2"/>
      <c r="E214" s="2" t="s">
        <v>8</v>
      </c>
      <c r="F214" s="2" t="s">
        <v>8</v>
      </c>
      <c r="G214" s="2" t="s">
        <v>9</v>
      </c>
      <c r="H214" s="2" t="s">
        <v>8</v>
      </c>
      <c r="I214" s="3" t="s">
        <v>10</v>
      </c>
      <c r="J214" s="2" t="s">
        <v>11</v>
      </c>
      <c r="K214" s="2" t="s">
        <v>12</v>
      </c>
      <c r="L214" s="15" t="s">
        <v>29</v>
      </c>
    </row>
    <row r="215" spans="1:12" ht="12" customHeight="1">
      <c r="A215" s="1"/>
      <c r="B215" s="1"/>
      <c r="C215" s="1"/>
      <c r="D215" s="2" t="s">
        <v>13</v>
      </c>
      <c r="E215" s="2" t="s">
        <v>14</v>
      </c>
      <c r="F215" s="2" t="s">
        <v>14</v>
      </c>
      <c r="G215" s="2" t="s">
        <v>15</v>
      </c>
      <c r="H215" s="2" t="s">
        <v>14</v>
      </c>
      <c r="I215" s="3" t="s">
        <v>16</v>
      </c>
      <c r="J215" s="2" t="s">
        <v>17</v>
      </c>
      <c r="K215" s="2" t="s">
        <v>13</v>
      </c>
      <c r="L215" s="15" t="s">
        <v>30</v>
      </c>
    </row>
    <row r="216" spans="1:12" ht="12" customHeight="1">
      <c r="A216" s="23">
        <v>1</v>
      </c>
      <c r="B216" s="23">
        <v>6</v>
      </c>
      <c r="C216" s="23">
        <v>2014</v>
      </c>
      <c r="D216" s="24">
        <v>0</v>
      </c>
      <c r="E216" s="24">
        <v>14.39</v>
      </c>
      <c r="F216" s="24">
        <v>0.513</v>
      </c>
      <c r="G216" s="24">
        <v>63.64</v>
      </c>
      <c r="H216" s="24">
        <v>6.984</v>
      </c>
      <c r="I216" s="3">
        <v>6.539544000000001</v>
      </c>
      <c r="J216" s="24">
        <v>92</v>
      </c>
      <c r="K216" s="24">
        <v>0.94</v>
      </c>
      <c r="L216" s="16">
        <f aca="true" t="shared" si="10" ref="L216:L245">IF((E216+F216)/2-10&lt;=0,0,(E216+F216)/2-10)</f>
        <v>0</v>
      </c>
    </row>
    <row r="217" spans="1:12" ht="12" customHeight="1">
      <c r="A217" s="23">
        <v>2</v>
      </c>
      <c r="B217" s="23">
        <v>6</v>
      </c>
      <c r="C217" s="23">
        <v>2014</v>
      </c>
      <c r="D217" s="24">
        <v>0</v>
      </c>
      <c r="E217" s="24">
        <v>14.18</v>
      </c>
      <c r="F217" s="24">
        <v>1.871</v>
      </c>
      <c r="G217" s="24">
        <v>69.5</v>
      </c>
      <c r="H217" s="24">
        <v>6.748</v>
      </c>
      <c r="I217" s="3">
        <v>6.305788800000001</v>
      </c>
      <c r="J217" s="24">
        <v>159.3</v>
      </c>
      <c r="K217" s="24">
        <v>1.028</v>
      </c>
      <c r="L217" s="16">
        <f t="shared" si="10"/>
        <v>0</v>
      </c>
    </row>
    <row r="218" spans="1:12" ht="12" customHeight="1">
      <c r="A218" s="23">
        <v>3</v>
      </c>
      <c r="B218" s="23">
        <v>6</v>
      </c>
      <c r="C218" s="23">
        <v>2014</v>
      </c>
      <c r="D218" s="24">
        <v>0</v>
      </c>
      <c r="E218" s="24">
        <v>12.37</v>
      </c>
      <c r="F218" s="24">
        <v>6.145</v>
      </c>
      <c r="G218" s="24">
        <v>85.2</v>
      </c>
      <c r="H218" s="24">
        <v>6.751</v>
      </c>
      <c r="I218" s="3">
        <v>3.307302</v>
      </c>
      <c r="J218" s="24">
        <v>91.8</v>
      </c>
      <c r="K218" s="24">
        <v>0.588</v>
      </c>
      <c r="L218" s="16">
        <f t="shared" si="10"/>
        <v>0</v>
      </c>
    </row>
    <row r="219" spans="1:12" ht="12" customHeight="1">
      <c r="A219" s="23">
        <v>4</v>
      </c>
      <c r="B219" s="23">
        <v>6</v>
      </c>
      <c r="C219" s="23">
        <v>2014</v>
      </c>
      <c r="D219" s="24">
        <v>0</v>
      </c>
      <c r="E219" s="24">
        <v>14.92</v>
      </c>
      <c r="F219" s="24">
        <v>5.006</v>
      </c>
      <c r="G219" s="24">
        <v>58.61</v>
      </c>
      <c r="H219" s="24">
        <v>8.35</v>
      </c>
      <c r="I219" s="3">
        <v>6.415415999999999</v>
      </c>
      <c r="J219" s="24">
        <v>194.1</v>
      </c>
      <c r="K219" s="24">
        <v>1.243</v>
      </c>
      <c r="L219" s="16">
        <f t="shared" si="10"/>
        <v>0</v>
      </c>
    </row>
    <row r="220" spans="1:12" ht="12" customHeight="1">
      <c r="A220" s="23">
        <v>5</v>
      </c>
      <c r="B220" s="23">
        <v>6</v>
      </c>
      <c r="C220" s="14">
        <v>2014</v>
      </c>
      <c r="D220" s="9">
        <v>0</v>
      </c>
      <c r="E220" s="9">
        <v>19.15</v>
      </c>
      <c r="F220" s="9">
        <v>3.556</v>
      </c>
      <c r="G220" s="9">
        <v>79.4</v>
      </c>
      <c r="H220" s="9">
        <v>8.53</v>
      </c>
      <c r="I220" s="9">
        <v>4.240925999999999</v>
      </c>
      <c r="J220" s="9">
        <v>273.9</v>
      </c>
      <c r="K220" s="9">
        <v>1.576</v>
      </c>
      <c r="L220" s="16">
        <f t="shared" si="10"/>
        <v>1.3529999999999998</v>
      </c>
    </row>
    <row r="221" spans="1:12" ht="12" customHeight="1">
      <c r="A221" s="23">
        <v>6</v>
      </c>
      <c r="B221" s="23">
        <v>6</v>
      </c>
      <c r="C221" s="14">
        <v>2014</v>
      </c>
      <c r="D221" s="9">
        <v>0</v>
      </c>
      <c r="E221" s="9">
        <v>17.33</v>
      </c>
      <c r="F221" s="9">
        <v>6.23</v>
      </c>
      <c r="G221" s="9">
        <v>58.87</v>
      </c>
      <c r="H221" s="9">
        <v>8.62</v>
      </c>
      <c r="I221" s="9">
        <v>5.979409199999999</v>
      </c>
      <c r="J221" s="9">
        <v>251.1</v>
      </c>
      <c r="K221" s="9">
        <v>1.376</v>
      </c>
      <c r="L221" s="16">
        <f t="shared" si="10"/>
        <v>1.7799999999999994</v>
      </c>
    </row>
    <row r="222" spans="1:12" ht="12" customHeight="1">
      <c r="A222" s="23">
        <v>7</v>
      </c>
      <c r="B222" s="23">
        <v>6</v>
      </c>
      <c r="C222" s="14">
        <v>2014</v>
      </c>
      <c r="D222" s="9">
        <v>1.4</v>
      </c>
      <c r="E222" s="9">
        <v>17.09</v>
      </c>
      <c r="F222" s="9">
        <v>9.54</v>
      </c>
      <c r="G222" s="9">
        <v>91.6</v>
      </c>
      <c r="H222" s="9">
        <v>9.59</v>
      </c>
      <c r="I222" s="9">
        <v>4.290235200000001</v>
      </c>
      <c r="J222" s="9">
        <v>194.3</v>
      </c>
      <c r="K222" s="9">
        <v>1.166</v>
      </c>
      <c r="L222" s="16">
        <f t="shared" si="10"/>
        <v>3.3149999999999995</v>
      </c>
    </row>
    <row r="223" spans="1:12" ht="12" customHeight="1">
      <c r="A223" s="23">
        <v>8</v>
      </c>
      <c r="B223" s="23">
        <v>6</v>
      </c>
      <c r="C223" s="14">
        <v>2014</v>
      </c>
      <c r="D223" s="9">
        <v>7.2</v>
      </c>
      <c r="E223" s="9">
        <v>11.26</v>
      </c>
      <c r="F223" s="9">
        <v>10.5</v>
      </c>
      <c r="G223" s="9">
        <v>93.8</v>
      </c>
      <c r="H223" s="9">
        <v>10.3</v>
      </c>
      <c r="I223" s="9">
        <v>1.2787236</v>
      </c>
      <c r="J223" s="9">
        <v>135.5</v>
      </c>
      <c r="K223" s="9">
        <v>0.181</v>
      </c>
      <c r="L223" s="16">
        <f t="shared" si="10"/>
        <v>0.879999999999999</v>
      </c>
    </row>
    <row r="224" spans="1:12" ht="12" customHeight="1">
      <c r="A224" s="23">
        <v>9</v>
      </c>
      <c r="B224" s="23">
        <v>6</v>
      </c>
      <c r="C224" s="14">
        <v>2014</v>
      </c>
      <c r="D224" s="9">
        <v>25.6</v>
      </c>
      <c r="E224" s="9">
        <v>12.53</v>
      </c>
      <c r="F224" s="9">
        <v>9.06</v>
      </c>
      <c r="G224" s="9">
        <v>93.5</v>
      </c>
      <c r="H224" s="9">
        <v>10.66</v>
      </c>
      <c r="I224" s="9">
        <v>0.636912</v>
      </c>
      <c r="J224" s="9">
        <v>71.5</v>
      </c>
      <c r="K224" s="9">
        <v>0.042</v>
      </c>
      <c r="L224" s="16">
        <f t="shared" si="10"/>
        <v>0.7949999999999999</v>
      </c>
    </row>
    <row r="225" spans="1:12" ht="12" customHeight="1">
      <c r="A225" s="23">
        <v>10</v>
      </c>
      <c r="B225" s="23">
        <v>6</v>
      </c>
      <c r="C225" s="14">
        <v>2014</v>
      </c>
      <c r="D225" s="9">
        <v>38</v>
      </c>
      <c r="E225" s="9">
        <v>12.56</v>
      </c>
      <c r="F225" s="9">
        <v>10.22</v>
      </c>
      <c r="G225" s="9">
        <v>92.9</v>
      </c>
      <c r="H225" s="9">
        <v>10.67</v>
      </c>
      <c r="I225" s="9">
        <v>0.8407260000000001</v>
      </c>
      <c r="J225" s="9">
        <v>369</v>
      </c>
      <c r="K225" s="9">
        <v>0.151</v>
      </c>
      <c r="L225" s="16">
        <f t="shared" si="10"/>
        <v>1.3900000000000006</v>
      </c>
    </row>
    <row r="226" spans="1:12" ht="12" customHeight="1">
      <c r="A226" s="23">
        <v>11</v>
      </c>
      <c r="B226" s="23">
        <v>6</v>
      </c>
      <c r="C226" s="14">
        <v>2014</v>
      </c>
      <c r="D226" s="9">
        <v>25.6</v>
      </c>
      <c r="E226" s="9">
        <v>11.32</v>
      </c>
      <c r="F226" s="9">
        <v>9.7</v>
      </c>
      <c r="G226" s="9">
        <v>86.5</v>
      </c>
      <c r="H226" s="9">
        <v>10.95</v>
      </c>
      <c r="I226" s="9">
        <v>0.7200000000000001</v>
      </c>
      <c r="J226" s="9">
        <v>366</v>
      </c>
      <c r="K226" s="9">
        <v>0.235</v>
      </c>
      <c r="L226" s="16">
        <f t="shared" si="10"/>
        <v>0.5099999999999998</v>
      </c>
    </row>
    <row r="227" spans="1:12" ht="12" customHeight="1">
      <c r="A227" s="23">
        <v>12</v>
      </c>
      <c r="B227" s="23">
        <v>6</v>
      </c>
      <c r="C227" s="14">
        <v>2014</v>
      </c>
      <c r="D227" s="9">
        <v>3.2</v>
      </c>
      <c r="E227" s="9">
        <v>12.78</v>
      </c>
      <c r="F227" s="9">
        <v>9.75</v>
      </c>
      <c r="G227" s="9">
        <v>84.3</v>
      </c>
      <c r="H227" s="9">
        <v>10.6</v>
      </c>
      <c r="I227" s="9">
        <v>2.3008068000000006</v>
      </c>
      <c r="J227" s="9">
        <v>158.3</v>
      </c>
      <c r="K227" s="9">
        <v>0.375</v>
      </c>
      <c r="L227" s="16">
        <f t="shared" si="10"/>
        <v>1.2650000000000006</v>
      </c>
    </row>
    <row r="228" spans="1:12" ht="12" customHeight="1">
      <c r="A228" s="23">
        <v>13</v>
      </c>
      <c r="B228" s="23">
        <v>6</v>
      </c>
      <c r="C228" s="14">
        <v>2014</v>
      </c>
      <c r="D228" s="9">
        <v>0.2</v>
      </c>
      <c r="E228" s="9">
        <v>16.91</v>
      </c>
      <c r="F228" s="9">
        <v>7.95</v>
      </c>
      <c r="G228" s="9">
        <v>68.3</v>
      </c>
      <c r="H228" s="9">
        <v>10.43</v>
      </c>
      <c r="I228" s="9">
        <v>5.610286799999998</v>
      </c>
      <c r="J228" s="9">
        <v>80.3</v>
      </c>
      <c r="K228" s="9">
        <v>0.833</v>
      </c>
      <c r="L228" s="16">
        <f t="shared" si="10"/>
        <v>2.4299999999999997</v>
      </c>
    </row>
    <row r="229" spans="1:12" ht="12" customHeight="1">
      <c r="A229" s="23">
        <v>14</v>
      </c>
      <c r="B229" s="23">
        <v>6</v>
      </c>
      <c r="C229" s="14">
        <v>2014</v>
      </c>
      <c r="D229" s="9">
        <v>0</v>
      </c>
      <c r="E229" s="9">
        <v>14.95</v>
      </c>
      <c r="F229" s="9">
        <v>3.007</v>
      </c>
      <c r="G229" s="9">
        <v>49.39</v>
      </c>
      <c r="H229" s="9">
        <v>9.03</v>
      </c>
      <c r="I229" s="9">
        <v>5.8530527999999995</v>
      </c>
      <c r="J229" s="9">
        <v>215.4</v>
      </c>
      <c r="K229" s="9">
        <v>1.214</v>
      </c>
      <c r="L229" s="16">
        <f t="shared" si="10"/>
        <v>0</v>
      </c>
    </row>
    <row r="230" spans="1:12" ht="12" customHeight="1">
      <c r="A230" s="23">
        <v>15</v>
      </c>
      <c r="B230" s="23">
        <v>6</v>
      </c>
      <c r="C230" s="14">
        <v>2014</v>
      </c>
      <c r="D230" s="9">
        <v>0</v>
      </c>
      <c r="E230" s="9">
        <v>18.94</v>
      </c>
      <c r="F230" s="9">
        <v>7.65</v>
      </c>
      <c r="G230" s="9">
        <v>71</v>
      </c>
      <c r="H230" s="9">
        <v>9.02</v>
      </c>
      <c r="I230" s="9">
        <v>5.7987756</v>
      </c>
      <c r="J230" s="9">
        <v>75.6</v>
      </c>
      <c r="K230" s="9">
        <v>0.946</v>
      </c>
      <c r="L230" s="16">
        <f t="shared" si="10"/>
        <v>3.2950000000000017</v>
      </c>
    </row>
    <row r="231" spans="1:12" ht="12" customHeight="1">
      <c r="A231" s="23">
        <v>16</v>
      </c>
      <c r="B231" s="23">
        <v>6</v>
      </c>
      <c r="C231" s="14">
        <v>2014</v>
      </c>
      <c r="D231" s="9">
        <v>2</v>
      </c>
      <c r="E231" s="9">
        <v>15.25</v>
      </c>
      <c r="F231" s="9">
        <v>5.218</v>
      </c>
      <c r="G231" s="9">
        <v>82.1</v>
      </c>
      <c r="H231" s="9">
        <v>9.29</v>
      </c>
      <c r="I231" s="9">
        <v>3.0438684</v>
      </c>
      <c r="J231" s="9">
        <v>211.4</v>
      </c>
      <c r="K231" s="9">
        <v>0.685</v>
      </c>
      <c r="L231" s="16">
        <f t="shared" si="10"/>
        <v>0.23399999999999999</v>
      </c>
    </row>
    <row r="232" spans="1:12" ht="12" customHeight="1">
      <c r="A232" s="23">
        <v>17</v>
      </c>
      <c r="B232" s="23">
        <v>6</v>
      </c>
      <c r="C232" s="14">
        <v>2014</v>
      </c>
      <c r="D232" s="9">
        <v>0</v>
      </c>
      <c r="E232" s="9">
        <v>18.86</v>
      </c>
      <c r="F232" s="9">
        <v>11.19</v>
      </c>
      <c r="G232" s="9">
        <v>80.5</v>
      </c>
      <c r="H232" s="9">
        <v>9.36</v>
      </c>
      <c r="I232" s="9">
        <v>6.305122799999999</v>
      </c>
      <c r="J232" s="9">
        <v>195.2</v>
      </c>
      <c r="K232" s="9">
        <v>1.32</v>
      </c>
      <c r="L232" s="16">
        <f t="shared" si="10"/>
        <v>5.024999999999999</v>
      </c>
    </row>
    <row r="233" spans="1:12" ht="12" customHeight="1">
      <c r="A233" s="23">
        <v>18</v>
      </c>
      <c r="B233" s="23">
        <v>6</v>
      </c>
      <c r="C233" s="14">
        <v>2014</v>
      </c>
      <c r="D233" s="9">
        <v>0</v>
      </c>
      <c r="E233" s="9">
        <v>14.3</v>
      </c>
      <c r="F233" s="9">
        <v>5.628</v>
      </c>
      <c r="G233" s="9">
        <v>56.38</v>
      </c>
      <c r="H233" s="9">
        <v>10.2</v>
      </c>
      <c r="I233" s="9">
        <v>4.010425200000001</v>
      </c>
      <c r="J233" s="9">
        <v>264.7</v>
      </c>
      <c r="K233" s="9">
        <v>0.826</v>
      </c>
      <c r="L233" s="16">
        <f t="shared" si="10"/>
        <v>0</v>
      </c>
    </row>
    <row r="234" spans="1:12" ht="12" customHeight="1">
      <c r="A234" s="23">
        <v>19</v>
      </c>
      <c r="B234" s="23">
        <v>6</v>
      </c>
      <c r="C234" s="14">
        <v>2014</v>
      </c>
      <c r="D234" s="9">
        <v>0</v>
      </c>
      <c r="E234" s="9">
        <v>13.64</v>
      </c>
      <c r="F234" s="9">
        <v>8.28</v>
      </c>
      <c r="G234" s="9">
        <v>82.6</v>
      </c>
      <c r="H234" s="9">
        <v>9.8</v>
      </c>
      <c r="I234" s="9">
        <v>4.693683600000001</v>
      </c>
      <c r="J234" s="9">
        <v>91</v>
      </c>
      <c r="K234" s="9">
        <v>0.685</v>
      </c>
      <c r="L234" s="16">
        <f t="shared" si="10"/>
        <v>0.9600000000000009</v>
      </c>
    </row>
    <row r="235" spans="1:12" ht="12" customHeight="1">
      <c r="A235" s="23">
        <v>20</v>
      </c>
      <c r="B235" s="23">
        <v>6</v>
      </c>
      <c r="C235" s="14">
        <v>2014</v>
      </c>
      <c r="D235" s="9">
        <v>0</v>
      </c>
      <c r="E235" s="9">
        <v>13.49</v>
      </c>
      <c r="F235" s="9">
        <v>0.635</v>
      </c>
      <c r="G235" s="9">
        <v>59.49</v>
      </c>
      <c r="H235" s="9">
        <v>8.26</v>
      </c>
      <c r="I235" s="9">
        <v>5.7248784</v>
      </c>
      <c r="J235" s="9">
        <v>236.6</v>
      </c>
      <c r="K235" s="9">
        <v>1.059</v>
      </c>
      <c r="L235" s="16">
        <f t="shared" si="10"/>
        <v>0</v>
      </c>
    </row>
    <row r="236" spans="1:12" ht="12" customHeight="1">
      <c r="A236" s="23">
        <v>21</v>
      </c>
      <c r="B236" s="23">
        <v>6</v>
      </c>
      <c r="C236" s="14">
        <v>2014</v>
      </c>
      <c r="D236" s="9">
        <v>0</v>
      </c>
      <c r="E236" s="9">
        <v>15.66</v>
      </c>
      <c r="F236" s="9">
        <v>3.747</v>
      </c>
      <c r="G236" s="9">
        <v>81.5</v>
      </c>
      <c r="H236" s="9">
        <v>8.2</v>
      </c>
      <c r="I236" s="9">
        <v>3.9385943999999995</v>
      </c>
      <c r="J236" s="9">
        <v>269.8</v>
      </c>
      <c r="K236" s="9">
        <v>1.127</v>
      </c>
      <c r="L236" s="16">
        <f t="shared" si="10"/>
        <v>0</v>
      </c>
    </row>
    <row r="237" spans="1:12" ht="12" customHeight="1">
      <c r="A237" s="23">
        <v>22</v>
      </c>
      <c r="B237" s="23">
        <v>6</v>
      </c>
      <c r="C237" s="14">
        <v>2014</v>
      </c>
      <c r="D237" s="9">
        <v>0</v>
      </c>
      <c r="E237" s="9">
        <v>12.4</v>
      </c>
      <c r="F237" s="9">
        <v>7.01</v>
      </c>
      <c r="G237" s="9">
        <v>85.7</v>
      </c>
      <c r="H237" s="9">
        <v>8.55</v>
      </c>
      <c r="I237" s="9">
        <v>4.5405576</v>
      </c>
      <c r="J237" s="9">
        <v>135.3</v>
      </c>
      <c r="K237" s="9">
        <v>0.86</v>
      </c>
      <c r="L237" s="16">
        <f t="shared" si="10"/>
        <v>0</v>
      </c>
    </row>
    <row r="238" spans="1:12" ht="12" customHeight="1">
      <c r="A238" s="23">
        <v>23</v>
      </c>
      <c r="B238" s="23">
        <v>6</v>
      </c>
      <c r="C238" s="14">
        <v>2014</v>
      </c>
      <c r="D238" s="9">
        <v>0</v>
      </c>
      <c r="E238" s="9">
        <v>12.32</v>
      </c>
      <c r="F238" s="9">
        <v>2.033</v>
      </c>
      <c r="G238" s="9">
        <v>56.04</v>
      </c>
      <c r="H238" s="9">
        <v>8.28</v>
      </c>
      <c r="I238" s="9">
        <v>5.861527200000001</v>
      </c>
      <c r="J238" s="9">
        <v>173.3</v>
      </c>
      <c r="K238" s="9">
        <v>0.899</v>
      </c>
      <c r="L238" s="16">
        <f t="shared" si="10"/>
        <v>0</v>
      </c>
    </row>
    <row r="239" spans="1:12" ht="12" customHeight="1">
      <c r="A239" s="23">
        <v>24</v>
      </c>
      <c r="B239" s="23">
        <v>6</v>
      </c>
      <c r="C239" s="14">
        <v>2014</v>
      </c>
      <c r="D239" s="9">
        <v>0.2</v>
      </c>
      <c r="E239" s="9">
        <v>14.87</v>
      </c>
      <c r="F239" s="9">
        <v>0.636</v>
      </c>
      <c r="G239" s="9">
        <v>71.6</v>
      </c>
      <c r="H239" s="9">
        <v>7.98</v>
      </c>
      <c r="I239" s="9">
        <v>4.0897044</v>
      </c>
      <c r="J239" s="9">
        <v>301.7</v>
      </c>
      <c r="K239" s="9">
        <v>1.04</v>
      </c>
      <c r="L239" s="16">
        <f t="shared" si="10"/>
        <v>0</v>
      </c>
    </row>
    <row r="240" spans="1:12" ht="12" customHeight="1">
      <c r="A240" s="23">
        <v>25</v>
      </c>
      <c r="B240" s="23">
        <v>6</v>
      </c>
      <c r="C240" s="14">
        <v>2014</v>
      </c>
      <c r="D240" s="9">
        <v>16.4</v>
      </c>
      <c r="E240" s="9">
        <v>15.95</v>
      </c>
      <c r="F240" s="9">
        <v>9.08</v>
      </c>
      <c r="G240" s="9">
        <v>59.05</v>
      </c>
      <c r="H240" s="9">
        <v>7.98</v>
      </c>
      <c r="I240" s="9">
        <v>1.5116327999999999</v>
      </c>
      <c r="J240" s="9">
        <v>318.9</v>
      </c>
      <c r="K240" s="9">
        <v>0.704</v>
      </c>
      <c r="L240" s="16">
        <f t="shared" si="10"/>
        <v>2.5150000000000006</v>
      </c>
    </row>
    <row r="241" spans="1:12" ht="12" customHeight="1">
      <c r="A241" s="23">
        <v>26</v>
      </c>
      <c r="B241" s="23">
        <v>6</v>
      </c>
      <c r="C241" s="14">
        <v>2014</v>
      </c>
      <c r="D241" s="9">
        <v>0.6</v>
      </c>
      <c r="E241" s="9">
        <v>17.58</v>
      </c>
      <c r="F241" s="9">
        <v>12.57</v>
      </c>
      <c r="G241" s="9">
        <v>49.52</v>
      </c>
      <c r="H241" s="9">
        <v>10.05</v>
      </c>
      <c r="I241" s="9">
        <v>5.3802648</v>
      </c>
      <c r="J241" s="9">
        <v>214.3</v>
      </c>
      <c r="K241" s="9">
        <v>1.327</v>
      </c>
      <c r="L241" s="16">
        <f t="shared" si="10"/>
        <v>5.074999999999999</v>
      </c>
    </row>
    <row r="242" spans="1:12" ht="12" customHeight="1">
      <c r="A242" s="23">
        <v>27</v>
      </c>
      <c r="B242" s="23">
        <v>6</v>
      </c>
      <c r="C242" s="14">
        <v>2014</v>
      </c>
      <c r="D242" s="9">
        <v>0.8</v>
      </c>
      <c r="E242" s="9">
        <v>15.59</v>
      </c>
      <c r="F242" s="9">
        <v>5.557</v>
      </c>
      <c r="G242" s="9">
        <v>84.9</v>
      </c>
      <c r="H242" s="9">
        <v>10.05</v>
      </c>
      <c r="I242" s="9">
        <v>5.0774796</v>
      </c>
      <c r="J242" s="9">
        <v>181.8</v>
      </c>
      <c r="K242" s="9">
        <v>1.17</v>
      </c>
      <c r="L242" s="16">
        <f t="shared" si="10"/>
        <v>0.5734999999999992</v>
      </c>
    </row>
    <row r="243" spans="1:12" ht="12" customHeight="1">
      <c r="A243" s="23">
        <v>28</v>
      </c>
      <c r="B243" s="23">
        <v>6</v>
      </c>
      <c r="C243" s="14">
        <v>2014</v>
      </c>
      <c r="D243" s="9">
        <v>0</v>
      </c>
      <c r="E243" s="9">
        <v>15.08</v>
      </c>
      <c r="F243" s="9">
        <v>2.876</v>
      </c>
      <c r="G243" s="9">
        <v>77.1</v>
      </c>
      <c r="H243" s="9">
        <v>9.52</v>
      </c>
      <c r="I243" s="9">
        <v>5.9864256000000005</v>
      </c>
      <c r="J243" s="9">
        <v>79.4</v>
      </c>
      <c r="K243" s="9">
        <v>0.873</v>
      </c>
      <c r="L243" s="16">
        <f t="shared" si="10"/>
        <v>0</v>
      </c>
    </row>
    <row r="244" spans="1:12" ht="12" customHeight="1">
      <c r="A244" s="23">
        <v>29</v>
      </c>
      <c r="B244" s="23">
        <v>6</v>
      </c>
      <c r="C244" s="14">
        <v>2014</v>
      </c>
      <c r="D244" s="9">
        <v>3.4</v>
      </c>
      <c r="E244" s="9">
        <v>13.99</v>
      </c>
      <c r="F244" s="9">
        <v>1.29</v>
      </c>
      <c r="G244" s="9">
        <v>83.3</v>
      </c>
      <c r="H244" s="9">
        <v>8.07</v>
      </c>
      <c r="I244" s="9">
        <v>5.972266799999999</v>
      </c>
      <c r="J244" s="9">
        <v>255</v>
      </c>
      <c r="K244" s="9">
        <v>1.119</v>
      </c>
      <c r="L244" s="16">
        <f t="shared" si="10"/>
        <v>0</v>
      </c>
    </row>
    <row r="245" spans="1:12" ht="12" customHeight="1">
      <c r="A245" s="23">
        <v>30</v>
      </c>
      <c r="B245" s="23">
        <v>6</v>
      </c>
      <c r="C245" s="14">
        <v>2014</v>
      </c>
      <c r="D245" s="9">
        <v>2.4</v>
      </c>
      <c r="E245" s="9">
        <v>16.46</v>
      </c>
      <c r="F245" s="9">
        <v>6.105</v>
      </c>
      <c r="G245" s="9">
        <v>73.3</v>
      </c>
      <c r="H245" s="9">
        <v>7.99</v>
      </c>
      <c r="I245" s="9">
        <v>3.895779599999999</v>
      </c>
      <c r="J245" s="9">
        <v>242.7</v>
      </c>
      <c r="K245" s="9">
        <v>0.933</v>
      </c>
      <c r="L245" s="16">
        <f t="shared" si="10"/>
        <v>1.2825000000000006</v>
      </c>
    </row>
    <row r="246" ht="12" customHeight="1"/>
    <row r="247" spans="1:12" ht="12" customHeight="1">
      <c r="A247" s="5" t="s">
        <v>18</v>
      </c>
      <c r="B247" s="5"/>
      <c r="C247" s="5"/>
      <c r="D247" s="6"/>
      <c r="E247" s="6">
        <f aca="true" t="shared" si="11" ref="E247:L247">AVERAGE(E216:E245)</f>
        <v>14.870666666666663</v>
      </c>
      <c r="F247" s="6">
        <f t="shared" si="11"/>
        <v>6.085099999999999</v>
      </c>
      <c r="G247" s="6">
        <f t="shared" si="11"/>
        <v>74.31966666666668</v>
      </c>
      <c r="H247" s="6">
        <f t="shared" si="11"/>
        <v>9.027099999999999</v>
      </c>
      <c r="I247" s="7">
        <f t="shared" si="11"/>
        <v>4.338337200000001</v>
      </c>
      <c r="J247" s="6">
        <f t="shared" si="11"/>
        <v>196.64</v>
      </c>
      <c r="K247" s="6">
        <f t="shared" si="11"/>
        <v>0.8840333333333334</v>
      </c>
      <c r="L247" s="6">
        <f t="shared" si="11"/>
        <v>1.0892666666666666</v>
      </c>
    </row>
    <row r="248" spans="1:12" ht="12" customHeight="1">
      <c r="A248" s="5" t="s">
        <v>19</v>
      </c>
      <c r="B248" s="5"/>
      <c r="C248" s="5"/>
      <c r="D248" s="6">
        <f>SUM(D216:D245)</f>
        <v>127.00000000000001</v>
      </c>
      <c r="E248" s="6"/>
      <c r="F248" s="6"/>
      <c r="G248" s="6"/>
      <c r="H248" s="6"/>
      <c r="I248" s="7">
        <f>SUM(I216:I245)</f>
        <v>130.15011600000003</v>
      </c>
      <c r="J248" s="6">
        <f>SUM(J216:J245)</f>
        <v>5899.2</v>
      </c>
      <c r="K248" s="6">
        <f>SUM(K216:K245)</f>
        <v>26.521000000000004</v>
      </c>
      <c r="L248" s="6">
        <f>SUM(L216:L245)</f>
        <v>32.678</v>
      </c>
    </row>
    <row r="249" spans="1:12" ht="12" customHeight="1">
      <c r="A249" s="5" t="s">
        <v>20</v>
      </c>
      <c r="B249" s="5"/>
      <c r="C249" s="5"/>
      <c r="D249" s="6"/>
      <c r="E249" s="6">
        <f>MAX(E216:E245)</f>
        <v>19.15</v>
      </c>
      <c r="F249" s="6">
        <f>MAX(F216:F245)</f>
        <v>12.57</v>
      </c>
      <c r="G249" s="6">
        <f>MAX(G216:G245)</f>
        <v>93.8</v>
      </c>
      <c r="H249" s="6">
        <f>MAX(H216:H245)</f>
        <v>10.95</v>
      </c>
      <c r="I249" s="7"/>
      <c r="J249" s="6">
        <f>MAX(J216:J245)</f>
        <v>369</v>
      </c>
      <c r="K249" s="6">
        <f>MAX(K216:K245)</f>
        <v>1.576</v>
      </c>
      <c r="L249" s="6">
        <f>MAX(L216:L245)</f>
        <v>5.074999999999999</v>
      </c>
    </row>
    <row r="250" spans="1:12" ht="12" customHeight="1">
      <c r="A250" s="5" t="s">
        <v>21</v>
      </c>
      <c r="B250" s="5"/>
      <c r="C250" s="5"/>
      <c r="D250" s="6"/>
      <c r="E250" s="6">
        <f>MIN(E216:E245)</f>
        <v>11.26</v>
      </c>
      <c r="F250" s="6">
        <f>MIN(F216:F245)</f>
        <v>0.513</v>
      </c>
      <c r="G250" s="6">
        <f>MIN(G216:G245)</f>
        <v>49.39</v>
      </c>
      <c r="H250" s="6">
        <f>MIN(H216:H245)</f>
        <v>6.748</v>
      </c>
      <c r="I250" s="7"/>
      <c r="J250" s="6">
        <f>MIN(J216:J245)</f>
        <v>71.5</v>
      </c>
      <c r="K250" s="6">
        <f>MIN(K216:K245)</f>
        <v>0.042</v>
      </c>
      <c r="L250" s="6">
        <f>MIN(L216:L245)</f>
        <v>0</v>
      </c>
    </row>
    <row r="251" spans="1:12" ht="12" customHeight="1">
      <c r="A251" s="5" t="s">
        <v>22</v>
      </c>
      <c r="B251" s="5"/>
      <c r="C251" s="5">
        <f>SUM(E247+F247)/2</f>
        <v>10.477883333333331</v>
      </c>
      <c r="D251" s="6"/>
      <c r="E251" s="6"/>
      <c r="F251" s="6"/>
      <c r="G251" s="6"/>
      <c r="H251" s="6"/>
      <c r="I251" s="7"/>
      <c r="J251" s="6"/>
      <c r="K251" s="8"/>
      <c r="L251" s="16"/>
    </row>
    <row r="252" ht="12" customHeight="1"/>
    <row r="253" spans="1:12" ht="12" customHeight="1">
      <c r="A253" s="1" t="s">
        <v>31</v>
      </c>
      <c r="B253" s="1"/>
      <c r="C253" s="1"/>
      <c r="D253" s="2"/>
      <c r="E253" s="2"/>
      <c r="F253" s="2"/>
      <c r="G253" s="2"/>
      <c r="H253" s="9"/>
      <c r="I253" s="3"/>
      <c r="J253" s="2"/>
      <c r="K253" s="2"/>
      <c r="L253" s="11"/>
    </row>
    <row r="254" spans="1:12" ht="12" customHeight="1">
      <c r="A254" s="1" t="s">
        <v>0</v>
      </c>
      <c r="B254" s="1" t="s">
        <v>1</v>
      </c>
      <c r="C254" s="1" t="s">
        <v>2</v>
      </c>
      <c r="D254" s="2" t="s">
        <v>3</v>
      </c>
      <c r="E254" s="2" t="s">
        <v>4</v>
      </c>
      <c r="F254" s="2" t="s">
        <v>5</v>
      </c>
      <c r="G254" s="2" t="s">
        <v>6</v>
      </c>
      <c r="H254" s="2" t="s">
        <v>24</v>
      </c>
      <c r="I254" s="3" t="s">
        <v>7</v>
      </c>
      <c r="J254" s="2" t="s">
        <v>7</v>
      </c>
      <c r="K254" s="2" t="s">
        <v>7</v>
      </c>
      <c r="L254" s="15" t="s">
        <v>28</v>
      </c>
    </row>
    <row r="255" spans="1:12" ht="12" customHeight="1">
      <c r="A255" s="1"/>
      <c r="B255" s="1"/>
      <c r="C255" s="1"/>
      <c r="D255" s="2"/>
      <c r="E255" s="2" t="s">
        <v>8</v>
      </c>
      <c r="F255" s="2" t="s">
        <v>8</v>
      </c>
      <c r="G255" s="2" t="s">
        <v>9</v>
      </c>
      <c r="H255" s="2" t="s">
        <v>8</v>
      </c>
      <c r="I255" s="3" t="s">
        <v>10</v>
      </c>
      <c r="J255" s="2" t="s">
        <v>11</v>
      </c>
      <c r="K255" s="2" t="s">
        <v>12</v>
      </c>
      <c r="L255" s="15" t="s">
        <v>29</v>
      </c>
    </row>
    <row r="256" spans="1:12" ht="12" customHeight="1">
      <c r="A256" s="1"/>
      <c r="B256" s="1"/>
      <c r="C256" s="1"/>
      <c r="D256" s="2" t="s">
        <v>13</v>
      </c>
      <c r="E256" s="2" t="s">
        <v>14</v>
      </c>
      <c r="F256" s="2" t="s">
        <v>14</v>
      </c>
      <c r="G256" s="2" t="s">
        <v>15</v>
      </c>
      <c r="H256" s="2" t="s">
        <v>14</v>
      </c>
      <c r="I256" s="3" t="s">
        <v>16</v>
      </c>
      <c r="J256" s="2" t="s">
        <v>17</v>
      </c>
      <c r="K256" s="2" t="s">
        <v>13</v>
      </c>
      <c r="L256" s="15" t="s">
        <v>30</v>
      </c>
    </row>
    <row r="257" spans="1:12" ht="12" customHeight="1">
      <c r="A257" s="14">
        <v>1</v>
      </c>
      <c r="B257" s="14">
        <v>7</v>
      </c>
      <c r="C257" s="14">
        <v>2014</v>
      </c>
      <c r="D257" s="9">
        <v>0</v>
      </c>
      <c r="E257" s="9">
        <v>14.78</v>
      </c>
      <c r="F257" s="9">
        <v>8.89</v>
      </c>
      <c r="G257" s="9">
        <v>62.85</v>
      </c>
      <c r="H257" s="9">
        <v>9.56</v>
      </c>
      <c r="I257" s="9">
        <v>4.807958399999999</v>
      </c>
      <c r="J257" s="9">
        <v>187.1</v>
      </c>
      <c r="K257" s="9">
        <v>1.137</v>
      </c>
      <c r="L257" s="16">
        <f aca="true" t="shared" si="12" ref="L257:L287">IF((E257+F257)/2-10&lt;=0,0,(E257+F257)/2-10)</f>
        <v>1.8350000000000009</v>
      </c>
    </row>
    <row r="258" spans="1:12" ht="12" customHeight="1">
      <c r="A258" s="14">
        <v>2</v>
      </c>
      <c r="B258" s="14">
        <v>7</v>
      </c>
      <c r="C258" s="14">
        <v>2014</v>
      </c>
      <c r="D258" s="9">
        <v>0</v>
      </c>
      <c r="E258" s="9">
        <v>10.87</v>
      </c>
      <c r="F258" s="9">
        <v>3.683</v>
      </c>
      <c r="G258" s="9">
        <v>73.7</v>
      </c>
      <c r="H258" s="9">
        <v>8.63</v>
      </c>
      <c r="I258" s="9">
        <v>4.629834</v>
      </c>
      <c r="J258" s="9">
        <v>75.3</v>
      </c>
      <c r="K258" s="9">
        <v>0.608</v>
      </c>
      <c r="L258" s="16">
        <f t="shared" si="12"/>
        <v>0</v>
      </c>
    </row>
    <row r="259" spans="1:12" ht="12" customHeight="1">
      <c r="A259" s="14">
        <v>3</v>
      </c>
      <c r="B259" s="14">
        <v>7</v>
      </c>
      <c r="C259" s="14">
        <v>2014</v>
      </c>
      <c r="D259" s="9">
        <v>0</v>
      </c>
      <c r="E259" s="9">
        <v>9.91</v>
      </c>
      <c r="F259" s="9">
        <v>-2.178</v>
      </c>
      <c r="G259" s="9">
        <v>72.3</v>
      </c>
      <c r="H259" s="9">
        <v>6.645</v>
      </c>
      <c r="I259" s="9">
        <v>6.293379600000001</v>
      </c>
      <c r="J259" s="9">
        <v>82.4</v>
      </c>
      <c r="K259" s="9">
        <v>0.848</v>
      </c>
      <c r="L259" s="16">
        <f t="shared" si="12"/>
        <v>0</v>
      </c>
    </row>
    <row r="260" spans="1:12" ht="12" customHeight="1">
      <c r="A260" s="14">
        <v>4</v>
      </c>
      <c r="B260" s="14">
        <v>7</v>
      </c>
      <c r="C260" s="14">
        <v>2014</v>
      </c>
      <c r="D260" s="9">
        <v>0</v>
      </c>
      <c r="E260" s="9">
        <v>14.83</v>
      </c>
      <c r="F260" s="9">
        <v>-1.696</v>
      </c>
      <c r="G260" s="9">
        <v>52.67</v>
      </c>
      <c r="H260" s="9">
        <v>5.921</v>
      </c>
      <c r="I260" s="9">
        <v>6.342015600000001</v>
      </c>
      <c r="J260" s="9">
        <v>355.3</v>
      </c>
      <c r="K260" s="9">
        <v>1.534</v>
      </c>
      <c r="L260" s="16">
        <f t="shared" si="12"/>
        <v>0</v>
      </c>
    </row>
    <row r="261" spans="1:12" ht="12" customHeight="1">
      <c r="A261" s="14">
        <v>5</v>
      </c>
      <c r="B261" s="14">
        <v>7</v>
      </c>
      <c r="C261" s="14">
        <v>2014</v>
      </c>
      <c r="D261" s="9">
        <v>0</v>
      </c>
      <c r="E261" s="9">
        <v>17.2</v>
      </c>
      <c r="F261" s="9">
        <v>2.164</v>
      </c>
      <c r="G261" s="9">
        <v>80</v>
      </c>
      <c r="H261" s="9">
        <v>5.876</v>
      </c>
      <c r="I261" s="9">
        <v>6.300651599999999</v>
      </c>
      <c r="J261" s="9">
        <v>135</v>
      </c>
      <c r="K261" s="9">
        <v>1.492</v>
      </c>
      <c r="L261" s="16">
        <f t="shared" si="12"/>
        <v>0</v>
      </c>
    </row>
    <row r="262" spans="1:12" ht="12" customHeight="1">
      <c r="A262" s="14">
        <v>6</v>
      </c>
      <c r="B262" s="14">
        <v>7</v>
      </c>
      <c r="C262" s="14">
        <v>2014</v>
      </c>
      <c r="D262" s="9">
        <v>0</v>
      </c>
      <c r="E262" s="9">
        <v>12.94</v>
      </c>
      <c r="F262" s="9">
        <v>-0.646</v>
      </c>
      <c r="G262" s="9">
        <v>84.3</v>
      </c>
      <c r="H262" s="9">
        <v>6.646</v>
      </c>
      <c r="I262" s="9">
        <v>6.205676400000001</v>
      </c>
      <c r="J262" s="9">
        <v>92</v>
      </c>
      <c r="K262" s="9">
        <v>0.93</v>
      </c>
      <c r="L262" s="16">
        <f t="shared" si="12"/>
        <v>0</v>
      </c>
    </row>
    <row r="263" spans="1:12" ht="12" customHeight="1">
      <c r="A263" s="14">
        <v>7</v>
      </c>
      <c r="B263" s="14">
        <v>7</v>
      </c>
      <c r="C263" s="14">
        <v>2014</v>
      </c>
      <c r="D263" s="9">
        <v>0</v>
      </c>
      <c r="E263" s="9">
        <v>10.97</v>
      </c>
      <c r="F263" s="9">
        <v>-1.153</v>
      </c>
      <c r="G263" s="9">
        <v>71.8</v>
      </c>
      <c r="H263" s="9">
        <v>5.749</v>
      </c>
      <c r="I263" s="9">
        <v>4.856986799999999</v>
      </c>
      <c r="J263" s="9">
        <v>155.5</v>
      </c>
      <c r="K263" s="9">
        <v>0.744</v>
      </c>
      <c r="L263" s="16">
        <f t="shared" si="12"/>
        <v>0</v>
      </c>
    </row>
    <row r="264" spans="1:12" ht="12" customHeight="1">
      <c r="A264" s="14">
        <v>8</v>
      </c>
      <c r="B264" s="14">
        <v>7</v>
      </c>
      <c r="C264" s="14">
        <v>2014</v>
      </c>
      <c r="D264" s="9">
        <v>2.2</v>
      </c>
      <c r="E264" s="9">
        <v>10.7</v>
      </c>
      <c r="F264" s="9">
        <v>2.12</v>
      </c>
      <c r="G264" s="9">
        <v>92.6</v>
      </c>
      <c r="H264" s="9">
        <v>5.722</v>
      </c>
      <c r="I264" s="9">
        <v>3.6464328000000004</v>
      </c>
      <c r="J264" s="9">
        <v>178.9</v>
      </c>
      <c r="K264" s="9">
        <v>0.632</v>
      </c>
      <c r="L264" s="16">
        <f t="shared" si="12"/>
        <v>0</v>
      </c>
    </row>
    <row r="265" spans="1:12" ht="12" customHeight="1">
      <c r="A265" s="14">
        <v>9</v>
      </c>
      <c r="B265" s="14">
        <v>7</v>
      </c>
      <c r="C265" s="14">
        <v>2014</v>
      </c>
      <c r="D265" s="9">
        <v>0.6</v>
      </c>
      <c r="E265" s="9">
        <v>11.01</v>
      </c>
      <c r="F265" s="9">
        <v>4.469</v>
      </c>
      <c r="G265" s="9">
        <v>89.8</v>
      </c>
      <c r="H265" s="9">
        <v>6.677</v>
      </c>
      <c r="I265" s="9">
        <v>2.3676696</v>
      </c>
      <c r="J265" s="9">
        <v>134.4</v>
      </c>
      <c r="K265" s="9">
        <v>0.368</v>
      </c>
      <c r="L265" s="16">
        <f t="shared" si="12"/>
        <v>0</v>
      </c>
    </row>
    <row r="266" spans="1:12" ht="12" customHeight="1">
      <c r="A266" s="14">
        <v>10</v>
      </c>
      <c r="B266" s="14">
        <v>7</v>
      </c>
      <c r="C266" s="14">
        <v>2014</v>
      </c>
      <c r="D266" s="9">
        <v>3.2</v>
      </c>
      <c r="E266" s="9">
        <v>14.37</v>
      </c>
      <c r="F266" s="9">
        <v>7.44</v>
      </c>
      <c r="G266" s="9">
        <v>86.4</v>
      </c>
      <c r="H266" s="9">
        <v>7.54</v>
      </c>
      <c r="I266" s="9">
        <v>4.368560400000001</v>
      </c>
      <c r="J266" s="9">
        <v>95.3</v>
      </c>
      <c r="K266" s="9">
        <v>0.65</v>
      </c>
      <c r="L266" s="16">
        <f t="shared" si="12"/>
        <v>0.9049999999999994</v>
      </c>
    </row>
    <row r="267" spans="1:12" ht="12" customHeight="1">
      <c r="A267" s="14">
        <v>11</v>
      </c>
      <c r="B267" s="14">
        <v>7</v>
      </c>
      <c r="C267" s="14">
        <v>2014</v>
      </c>
      <c r="D267" s="9">
        <v>2.6</v>
      </c>
      <c r="E267" s="9">
        <v>12.49</v>
      </c>
      <c r="F267" s="9">
        <v>5.548</v>
      </c>
      <c r="G267" s="9">
        <v>80.7</v>
      </c>
      <c r="H267" s="9">
        <v>8.29</v>
      </c>
      <c r="I267" s="9">
        <v>2.6981387999999997</v>
      </c>
      <c r="J267" s="9">
        <v>84.3</v>
      </c>
      <c r="K267" s="9">
        <v>0.399</v>
      </c>
      <c r="L267" s="16">
        <f t="shared" si="12"/>
        <v>0</v>
      </c>
    </row>
    <row r="268" spans="1:12" ht="12" customHeight="1">
      <c r="A268" s="14">
        <v>12</v>
      </c>
      <c r="B268" s="14">
        <v>7</v>
      </c>
      <c r="C268" s="14">
        <v>2014</v>
      </c>
      <c r="D268" s="9">
        <v>0</v>
      </c>
      <c r="E268" s="9">
        <v>13.6</v>
      </c>
      <c r="F268" s="9">
        <v>6.293</v>
      </c>
      <c r="G268" s="9">
        <v>82.9</v>
      </c>
      <c r="H268" s="9">
        <v>8.59</v>
      </c>
      <c r="I268" s="9">
        <v>1.9108907999999996</v>
      </c>
      <c r="J268" s="9">
        <v>218.6</v>
      </c>
      <c r="K268" s="9">
        <v>0.592</v>
      </c>
      <c r="L268" s="16">
        <f t="shared" si="12"/>
        <v>0</v>
      </c>
    </row>
    <row r="269" spans="1:12" ht="12" customHeight="1">
      <c r="A269" s="14">
        <v>13</v>
      </c>
      <c r="B269" s="14">
        <v>7</v>
      </c>
      <c r="C269" s="14">
        <v>2014</v>
      </c>
      <c r="D269" s="9">
        <v>0</v>
      </c>
      <c r="E269" s="9">
        <v>16.2</v>
      </c>
      <c r="F269" s="9">
        <v>8.58</v>
      </c>
      <c r="G269" s="9">
        <v>89.6</v>
      </c>
      <c r="H269" s="9">
        <v>8.72</v>
      </c>
      <c r="I269" s="9">
        <v>6.278022</v>
      </c>
      <c r="J269" s="9">
        <v>133.6</v>
      </c>
      <c r="K269" s="9">
        <v>1.082</v>
      </c>
      <c r="L269" s="16">
        <f t="shared" si="12"/>
        <v>2.3900000000000006</v>
      </c>
    </row>
    <row r="270" spans="1:12" ht="12" customHeight="1">
      <c r="A270" s="14">
        <v>14</v>
      </c>
      <c r="B270" s="14">
        <v>7</v>
      </c>
      <c r="C270" s="14">
        <v>2014</v>
      </c>
      <c r="D270" s="9">
        <v>0</v>
      </c>
      <c r="E270" s="9">
        <v>11.98</v>
      </c>
      <c r="F270" s="9">
        <v>2.076</v>
      </c>
      <c r="G270" s="9">
        <v>90.7</v>
      </c>
      <c r="H270" s="9">
        <v>8.07</v>
      </c>
      <c r="I270" s="9">
        <v>6.301962</v>
      </c>
      <c r="J270" s="9">
        <v>185.5</v>
      </c>
      <c r="K270" s="9">
        <v>0.977</v>
      </c>
      <c r="L270" s="16">
        <f t="shared" si="12"/>
        <v>0</v>
      </c>
    </row>
    <row r="271" spans="1:12" ht="12" customHeight="1">
      <c r="A271" s="14">
        <v>15</v>
      </c>
      <c r="B271" s="14">
        <v>7</v>
      </c>
      <c r="C271" s="14">
        <v>2014</v>
      </c>
      <c r="D271" s="9">
        <v>0.2</v>
      </c>
      <c r="E271" s="9">
        <v>12.32</v>
      </c>
      <c r="F271" s="9">
        <v>-1.786</v>
      </c>
      <c r="G271" s="9">
        <v>76.2</v>
      </c>
      <c r="H271" s="9">
        <v>6.707</v>
      </c>
      <c r="I271" s="9">
        <v>6.6592296000000015</v>
      </c>
      <c r="J271" s="9">
        <v>135.1</v>
      </c>
      <c r="K271" s="9">
        <v>1.09</v>
      </c>
      <c r="L271" s="16">
        <f t="shared" si="12"/>
        <v>0</v>
      </c>
    </row>
    <row r="272" spans="1:12" ht="12" customHeight="1">
      <c r="A272" s="14">
        <v>16</v>
      </c>
      <c r="B272" s="14">
        <v>7</v>
      </c>
      <c r="C272" s="14">
        <v>2014</v>
      </c>
      <c r="D272" s="9">
        <v>2.4</v>
      </c>
      <c r="E272" s="9">
        <v>9.94</v>
      </c>
      <c r="F272" s="9">
        <v>-0.189</v>
      </c>
      <c r="G272" s="9">
        <v>81.1</v>
      </c>
      <c r="H272" s="9">
        <v>6.065</v>
      </c>
      <c r="I272" s="9">
        <v>6.2534664000000015</v>
      </c>
      <c r="J272" s="9">
        <v>192.5</v>
      </c>
      <c r="K272" s="9">
        <v>0.953</v>
      </c>
      <c r="L272" s="16">
        <f t="shared" si="12"/>
        <v>0</v>
      </c>
    </row>
    <row r="273" spans="1:12" ht="12" customHeight="1">
      <c r="A273" s="14">
        <v>17</v>
      </c>
      <c r="B273" s="14">
        <v>7</v>
      </c>
      <c r="C273" s="14">
        <v>2014</v>
      </c>
      <c r="D273" s="9">
        <v>0</v>
      </c>
      <c r="E273" s="9">
        <v>9.69</v>
      </c>
      <c r="F273" s="9">
        <v>1.59</v>
      </c>
      <c r="G273" s="9">
        <v>80.6</v>
      </c>
      <c r="H273" s="9">
        <v>6.013</v>
      </c>
      <c r="I273" s="9">
        <v>6.628536</v>
      </c>
      <c r="J273" s="9">
        <v>142.6</v>
      </c>
      <c r="K273" s="9">
        <v>0.893</v>
      </c>
      <c r="L273" s="16">
        <f t="shared" si="12"/>
        <v>0</v>
      </c>
    </row>
    <row r="274" spans="1:12" ht="12" customHeight="1">
      <c r="A274" s="14">
        <v>18</v>
      </c>
      <c r="B274" s="14">
        <v>7</v>
      </c>
      <c r="C274" s="14">
        <v>2014</v>
      </c>
      <c r="D274" s="9">
        <v>0</v>
      </c>
      <c r="E274" s="9">
        <v>10.43</v>
      </c>
      <c r="F274" s="9">
        <v>-3.612</v>
      </c>
      <c r="G274" s="9">
        <v>59.13</v>
      </c>
      <c r="H274" s="9">
        <v>4.886</v>
      </c>
      <c r="I274" s="9">
        <v>6.5785572</v>
      </c>
      <c r="J274" s="9">
        <v>104.7</v>
      </c>
      <c r="K274" s="9">
        <v>0.907</v>
      </c>
      <c r="L274" s="16">
        <f t="shared" si="12"/>
        <v>0</v>
      </c>
    </row>
    <row r="275" spans="1:12" ht="12" customHeight="1">
      <c r="A275" s="14">
        <v>19</v>
      </c>
      <c r="B275" s="14">
        <v>7</v>
      </c>
      <c r="C275" s="14">
        <v>2014</v>
      </c>
      <c r="D275" s="9">
        <v>0</v>
      </c>
      <c r="E275" s="9">
        <v>10.63</v>
      </c>
      <c r="F275" s="9">
        <v>0.298</v>
      </c>
      <c r="G275" s="9">
        <v>76.1</v>
      </c>
      <c r="H275" s="9">
        <v>4.778</v>
      </c>
      <c r="I275" s="9">
        <v>5.1359292000000005</v>
      </c>
      <c r="J275" s="9">
        <v>178.6</v>
      </c>
      <c r="K275" s="9">
        <v>0.876</v>
      </c>
      <c r="L275" s="16">
        <f t="shared" si="12"/>
        <v>0</v>
      </c>
    </row>
    <row r="276" spans="1:12" ht="12" customHeight="1">
      <c r="A276" s="14">
        <v>20</v>
      </c>
      <c r="B276" s="14">
        <v>7</v>
      </c>
      <c r="C276" s="14">
        <v>2014</v>
      </c>
      <c r="D276" s="9">
        <v>0</v>
      </c>
      <c r="E276" s="9">
        <v>9.55</v>
      </c>
      <c r="F276" s="9">
        <v>0.642</v>
      </c>
      <c r="G276" s="9">
        <v>82.6</v>
      </c>
      <c r="H276" s="9">
        <v>5.572</v>
      </c>
      <c r="I276" s="9">
        <v>2.3457636</v>
      </c>
      <c r="J276" s="9">
        <v>118.2</v>
      </c>
      <c r="K276" s="9">
        <v>0.475</v>
      </c>
      <c r="L276" s="16">
        <f t="shared" si="12"/>
        <v>0</v>
      </c>
    </row>
    <row r="277" spans="1:12" ht="12" customHeight="1">
      <c r="A277" s="14">
        <v>21</v>
      </c>
      <c r="B277" s="14">
        <v>7</v>
      </c>
      <c r="C277" s="14">
        <v>2014</v>
      </c>
      <c r="D277" s="9">
        <v>0</v>
      </c>
      <c r="E277" s="9">
        <v>9.52</v>
      </c>
      <c r="F277" s="9">
        <v>-0.832</v>
      </c>
      <c r="G277" s="9">
        <v>73</v>
      </c>
      <c r="H277" s="9">
        <v>5.217</v>
      </c>
      <c r="I277" s="9">
        <v>4.0157748</v>
      </c>
      <c r="J277" s="9">
        <v>121.5</v>
      </c>
      <c r="K277" s="9">
        <v>0.783</v>
      </c>
      <c r="L277" s="16">
        <f t="shared" si="12"/>
        <v>0</v>
      </c>
    </row>
    <row r="278" spans="1:12" ht="12" customHeight="1">
      <c r="A278" s="14">
        <v>22</v>
      </c>
      <c r="B278" s="14">
        <v>7</v>
      </c>
      <c r="C278" s="14">
        <v>2014</v>
      </c>
      <c r="D278" s="9">
        <v>0</v>
      </c>
      <c r="E278" s="9">
        <v>12.38</v>
      </c>
      <c r="F278" s="9">
        <v>-2.26</v>
      </c>
      <c r="G278" s="9">
        <v>74.8</v>
      </c>
      <c r="H278" s="9">
        <v>4.366</v>
      </c>
      <c r="I278" s="9">
        <v>7.5936132</v>
      </c>
      <c r="J278" s="9">
        <v>100.3</v>
      </c>
      <c r="K278" s="9">
        <v>1.192</v>
      </c>
      <c r="L278" s="16">
        <f t="shared" si="12"/>
        <v>0</v>
      </c>
    </row>
    <row r="279" spans="1:12" ht="12" customHeight="1">
      <c r="A279" s="14">
        <v>23</v>
      </c>
      <c r="B279" s="14">
        <v>7</v>
      </c>
      <c r="C279" s="14">
        <v>2014</v>
      </c>
      <c r="D279" s="9">
        <v>0</v>
      </c>
      <c r="E279" s="9">
        <v>13</v>
      </c>
      <c r="F279" s="9">
        <v>2.278</v>
      </c>
      <c r="G279" s="9">
        <v>70.3</v>
      </c>
      <c r="H279" s="9">
        <v>4.327</v>
      </c>
      <c r="I279" s="9">
        <v>6.082952400000001</v>
      </c>
      <c r="J279" s="9">
        <v>147.3</v>
      </c>
      <c r="K279" s="9">
        <v>0.979</v>
      </c>
      <c r="L279" s="16">
        <f t="shared" si="12"/>
        <v>0</v>
      </c>
    </row>
    <row r="280" spans="1:12" ht="12" customHeight="1">
      <c r="A280" s="14">
        <v>24</v>
      </c>
      <c r="B280" s="14">
        <v>7</v>
      </c>
      <c r="C280" s="14">
        <v>2014</v>
      </c>
      <c r="D280" s="9">
        <v>0</v>
      </c>
      <c r="E280" s="9">
        <v>14.21</v>
      </c>
      <c r="F280" s="9">
        <v>0.072</v>
      </c>
      <c r="G280" s="9">
        <v>68.61</v>
      </c>
      <c r="H280" s="9">
        <v>5.222</v>
      </c>
      <c r="I280" s="9">
        <v>6.087409199999998</v>
      </c>
      <c r="J280" s="9">
        <v>107.2</v>
      </c>
      <c r="K280" s="9">
        <v>0.96</v>
      </c>
      <c r="L280" s="16">
        <f t="shared" si="12"/>
        <v>0</v>
      </c>
    </row>
    <row r="281" spans="1:12" ht="12" customHeight="1">
      <c r="A281" s="14">
        <v>25</v>
      </c>
      <c r="B281" s="14">
        <v>7</v>
      </c>
      <c r="C281" s="14">
        <v>2014</v>
      </c>
      <c r="D281" s="9">
        <v>0</v>
      </c>
      <c r="E281" s="9">
        <v>10.5</v>
      </c>
      <c r="F281" s="9">
        <v>1.593</v>
      </c>
      <c r="G281" s="9">
        <v>83.1</v>
      </c>
      <c r="H281" s="9">
        <v>5.204</v>
      </c>
      <c r="I281" s="9">
        <v>6.4004868</v>
      </c>
      <c r="J281" s="9">
        <v>103.8</v>
      </c>
      <c r="K281" s="9">
        <v>1.025</v>
      </c>
      <c r="L281" s="16">
        <f t="shared" si="12"/>
        <v>0</v>
      </c>
    </row>
    <row r="282" spans="1:12" ht="12" customHeight="1">
      <c r="A282" s="14">
        <v>26</v>
      </c>
      <c r="B282" s="14">
        <v>7</v>
      </c>
      <c r="C282" s="14">
        <v>2014</v>
      </c>
      <c r="D282" s="9">
        <v>0</v>
      </c>
      <c r="E282" s="9">
        <v>13.26</v>
      </c>
      <c r="F282" s="9">
        <v>-0.424</v>
      </c>
      <c r="G282" s="9">
        <v>72.2</v>
      </c>
      <c r="H282" s="9">
        <v>5.36</v>
      </c>
      <c r="I282" s="9">
        <v>7.183990799999999</v>
      </c>
      <c r="J282" s="9">
        <v>94.1</v>
      </c>
      <c r="K282" s="9">
        <v>0.999</v>
      </c>
      <c r="L282" s="16">
        <f t="shared" si="12"/>
        <v>0</v>
      </c>
    </row>
    <row r="283" spans="1:12" ht="12" customHeight="1">
      <c r="A283" s="14">
        <v>27</v>
      </c>
      <c r="B283" s="14">
        <v>7</v>
      </c>
      <c r="C283" s="14">
        <v>2014</v>
      </c>
      <c r="D283" s="9">
        <v>0</v>
      </c>
      <c r="E283" s="9">
        <v>13.7</v>
      </c>
      <c r="F283" s="9">
        <v>1.851</v>
      </c>
      <c r="G283" s="9">
        <v>78.9</v>
      </c>
      <c r="H283" s="9">
        <v>5.315</v>
      </c>
      <c r="I283" s="9">
        <v>4.798454400000001</v>
      </c>
      <c r="J283" s="9">
        <v>77.1</v>
      </c>
      <c r="K283" s="9">
        <v>0.794</v>
      </c>
      <c r="L283" s="16">
        <f t="shared" si="12"/>
        <v>0</v>
      </c>
    </row>
    <row r="284" spans="1:12" ht="12" customHeight="1">
      <c r="A284" s="14">
        <v>28</v>
      </c>
      <c r="B284" s="14">
        <v>7</v>
      </c>
      <c r="C284" s="14">
        <v>2014</v>
      </c>
      <c r="D284" s="9">
        <v>0</v>
      </c>
      <c r="E284" s="9">
        <v>13.25</v>
      </c>
      <c r="F284" s="9">
        <v>-1.139</v>
      </c>
      <c r="G284" s="9">
        <v>68.63</v>
      </c>
      <c r="H284" s="9">
        <v>4.847</v>
      </c>
      <c r="I284" s="9">
        <v>7.749424800000002</v>
      </c>
      <c r="J284" s="9">
        <v>299</v>
      </c>
      <c r="K284" s="9">
        <v>1.441</v>
      </c>
      <c r="L284" s="16">
        <f t="shared" si="12"/>
        <v>0</v>
      </c>
    </row>
    <row r="285" spans="1:12" ht="12" customHeight="1">
      <c r="A285" s="14">
        <v>29</v>
      </c>
      <c r="B285" s="14">
        <v>7</v>
      </c>
      <c r="C285" s="14">
        <v>2014</v>
      </c>
      <c r="D285" s="9">
        <v>1.2</v>
      </c>
      <c r="E285" s="9">
        <v>15.56</v>
      </c>
      <c r="F285" s="9">
        <v>3.253</v>
      </c>
      <c r="G285" s="9">
        <v>62.94</v>
      </c>
      <c r="H285" s="9">
        <v>4.809</v>
      </c>
      <c r="I285" s="9">
        <v>4.7342232</v>
      </c>
      <c r="J285" s="9">
        <v>233.4</v>
      </c>
      <c r="K285" s="9">
        <v>1.042</v>
      </c>
      <c r="L285" s="16">
        <f t="shared" si="12"/>
        <v>0</v>
      </c>
    </row>
    <row r="286" spans="1:12" ht="12" customHeight="1">
      <c r="A286" s="14">
        <v>30</v>
      </c>
      <c r="B286" s="14">
        <v>7</v>
      </c>
      <c r="C286" s="14">
        <v>2014</v>
      </c>
      <c r="D286" s="9">
        <v>0</v>
      </c>
      <c r="E286" s="9">
        <v>16.93</v>
      </c>
      <c r="F286" s="9">
        <v>9.01</v>
      </c>
      <c r="G286" s="9">
        <v>62.73</v>
      </c>
      <c r="H286" s="9">
        <v>6.574</v>
      </c>
      <c r="I286" s="9">
        <v>7.136564399999998</v>
      </c>
      <c r="J286" s="9">
        <v>385.7</v>
      </c>
      <c r="K286" s="9">
        <v>1.845</v>
      </c>
      <c r="L286" s="16">
        <f t="shared" si="12"/>
        <v>2.969999999999999</v>
      </c>
    </row>
    <row r="287" spans="1:12" ht="12" customHeight="1">
      <c r="A287" s="14">
        <v>31</v>
      </c>
      <c r="B287" s="14">
        <v>7</v>
      </c>
      <c r="C287" s="14">
        <v>2014</v>
      </c>
      <c r="D287" s="9">
        <v>0</v>
      </c>
      <c r="E287" s="9">
        <v>18.48</v>
      </c>
      <c r="F287" s="9">
        <v>10.74</v>
      </c>
      <c r="G287" s="9">
        <v>57.15</v>
      </c>
      <c r="H287" s="9">
        <v>7.6</v>
      </c>
      <c r="I287" s="9">
        <v>6.423875999999999</v>
      </c>
      <c r="J287" s="9">
        <v>339.6</v>
      </c>
      <c r="K287" s="9">
        <v>1.838</v>
      </c>
      <c r="L287" s="16">
        <f t="shared" si="12"/>
        <v>4.609999999999999</v>
      </c>
    </row>
    <row r="288" spans="1:12" ht="12" customHeight="1">
      <c r="A288" s="14"/>
      <c r="B288" s="14"/>
      <c r="C288" s="14"/>
      <c r="D288" s="9"/>
      <c r="E288" s="9"/>
      <c r="F288" s="9"/>
      <c r="G288" s="9"/>
      <c r="H288" s="9"/>
      <c r="I288" s="3"/>
      <c r="J288" s="9"/>
      <c r="K288" s="9"/>
      <c r="L288" s="25"/>
    </row>
    <row r="289" spans="1:12" ht="12" customHeight="1">
      <c r="A289" s="5" t="s">
        <v>18</v>
      </c>
      <c r="B289" s="5"/>
      <c r="C289" s="5"/>
      <c r="D289" s="6"/>
      <c r="E289" s="6">
        <f aca="true" t="shared" si="13" ref="E289:L289">AVERAGE(E257:E287)</f>
        <v>12.748387096774193</v>
      </c>
      <c r="F289" s="6">
        <f t="shared" si="13"/>
        <v>2.1508064516129033</v>
      </c>
      <c r="G289" s="6">
        <f t="shared" si="13"/>
        <v>75.43258064516128</v>
      </c>
      <c r="H289" s="6">
        <f t="shared" si="13"/>
        <v>6.306387096774195</v>
      </c>
      <c r="I289" s="6">
        <f t="shared" si="13"/>
        <v>5.445691316129033</v>
      </c>
      <c r="J289" s="6">
        <f t="shared" si="13"/>
        <v>161.09354838709677</v>
      </c>
      <c r="K289" s="6">
        <f t="shared" si="13"/>
        <v>0.9704838709677419</v>
      </c>
      <c r="L289" s="6">
        <f t="shared" si="13"/>
        <v>0.41</v>
      </c>
    </row>
    <row r="290" spans="1:12" ht="12" customHeight="1">
      <c r="A290" s="5" t="s">
        <v>19</v>
      </c>
      <c r="B290" s="5"/>
      <c r="C290" s="5"/>
      <c r="D290" s="6">
        <f>SUM(D257:D287)</f>
        <v>12.399999999999999</v>
      </c>
      <c r="E290" s="6"/>
      <c r="F290" s="6"/>
      <c r="G290" s="6"/>
      <c r="H290" s="9"/>
      <c r="I290" s="7">
        <f>SUM(I257:I287)</f>
        <v>168.81643080000003</v>
      </c>
      <c r="J290" s="7">
        <f>SUM(J257:J287)</f>
        <v>4993.9</v>
      </c>
      <c r="K290" s="7">
        <f>SUM(K257:K287)</f>
        <v>30.085</v>
      </c>
      <c r="L290" s="6">
        <f>SUM(L257:L287)</f>
        <v>12.709999999999999</v>
      </c>
    </row>
    <row r="291" spans="1:12" ht="12" customHeight="1">
      <c r="A291" s="5" t="s">
        <v>20</v>
      </c>
      <c r="B291" s="5"/>
      <c r="C291" s="5"/>
      <c r="D291" s="6"/>
      <c r="E291" s="6">
        <f>MAX(E257:E287)</f>
        <v>18.48</v>
      </c>
      <c r="F291" s="6">
        <f>MAX(F257:F287)</f>
        <v>10.74</v>
      </c>
      <c r="G291" s="6">
        <f>MAX(G257:G287)</f>
        <v>92.6</v>
      </c>
      <c r="H291" s="6">
        <f>MAX(H257:H287)</f>
        <v>9.56</v>
      </c>
      <c r="I291" s="6"/>
      <c r="J291" s="6">
        <f>MAX(J257:J287)</f>
        <v>385.7</v>
      </c>
      <c r="K291" s="6">
        <f>MAX(K257:K287)</f>
        <v>1.845</v>
      </c>
      <c r="L291" s="6">
        <f>MAX(L257:L287)</f>
        <v>4.609999999999999</v>
      </c>
    </row>
    <row r="292" spans="1:12" ht="12" customHeight="1">
      <c r="A292" s="5" t="s">
        <v>21</v>
      </c>
      <c r="B292" s="5"/>
      <c r="C292" s="5"/>
      <c r="D292" s="6"/>
      <c r="E292" s="6">
        <f>MIN(E257:E287)</f>
        <v>9.52</v>
      </c>
      <c r="F292" s="6">
        <f>MIN(F257:F287)</f>
        <v>-3.612</v>
      </c>
      <c r="G292" s="6">
        <f>MIN(G257:G287)</f>
        <v>52.67</v>
      </c>
      <c r="H292" s="6">
        <f>MIN(H257:H287)</f>
        <v>4.327</v>
      </c>
      <c r="I292" s="6"/>
      <c r="J292" s="6">
        <f>MIN(J257:J287)</f>
        <v>75.3</v>
      </c>
      <c r="K292" s="6">
        <f>MIN(K257:K287)</f>
        <v>0.368</v>
      </c>
      <c r="L292" s="6">
        <f>MIN(L257:L287)</f>
        <v>0</v>
      </c>
    </row>
    <row r="293" spans="1:12" ht="12" customHeight="1">
      <c r="A293" s="5" t="s">
        <v>22</v>
      </c>
      <c r="B293" s="5"/>
      <c r="C293" s="5">
        <f>SUM(E289+F289)/2</f>
        <v>7.449596774193548</v>
      </c>
      <c r="D293" s="6"/>
      <c r="E293" s="6"/>
      <c r="F293" s="6"/>
      <c r="G293" s="6"/>
      <c r="H293" s="9"/>
      <c r="I293" s="26"/>
      <c r="J293" s="6"/>
      <c r="K293" s="8"/>
      <c r="L293" s="14"/>
    </row>
    <row r="294" ht="12" customHeight="1"/>
    <row r="295" spans="1:12" ht="12" customHeight="1">
      <c r="A295" s="1" t="s">
        <v>31</v>
      </c>
      <c r="B295" s="1"/>
      <c r="C295" s="1"/>
      <c r="D295" s="2"/>
      <c r="E295" s="2"/>
      <c r="F295" s="2"/>
      <c r="G295" s="2"/>
      <c r="H295" s="9"/>
      <c r="I295" s="27"/>
      <c r="J295" s="2"/>
      <c r="K295" s="2"/>
      <c r="L295" s="11"/>
    </row>
    <row r="296" spans="1:12" ht="12" customHeight="1">
      <c r="A296" s="1" t="s">
        <v>0</v>
      </c>
      <c r="B296" s="1" t="s">
        <v>1</v>
      </c>
      <c r="C296" s="1" t="s">
        <v>2</v>
      </c>
      <c r="D296" s="2" t="s">
        <v>3</v>
      </c>
      <c r="E296" s="2" t="s">
        <v>4</v>
      </c>
      <c r="F296" s="2" t="s">
        <v>5</v>
      </c>
      <c r="G296" s="2" t="s">
        <v>6</v>
      </c>
      <c r="H296" s="2" t="s">
        <v>24</v>
      </c>
      <c r="I296" s="28" t="s">
        <v>7</v>
      </c>
      <c r="J296" s="2" t="s">
        <v>7</v>
      </c>
      <c r="K296" s="2" t="s">
        <v>7</v>
      </c>
      <c r="L296" s="15" t="s">
        <v>28</v>
      </c>
    </row>
    <row r="297" spans="1:12" ht="12" customHeight="1">
      <c r="A297" s="1"/>
      <c r="B297" s="1"/>
      <c r="C297" s="1"/>
      <c r="D297" s="2"/>
      <c r="E297" s="2" t="s">
        <v>8</v>
      </c>
      <c r="F297" s="2" t="s">
        <v>8</v>
      </c>
      <c r="G297" s="2" t="s">
        <v>9</v>
      </c>
      <c r="H297" s="2" t="s">
        <v>8</v>
      </c>
      <c r="I297" s="28" t="s">
        <v>10</v>
      </c>
      <c r="J297" s="2" t="s">
        <v>11</v>
      </c>
      <c r="K297" s="2" t="s">
        <v>12</v>
      </c>
      <c r="L297" s="15" t="s">
        <v>29</v>
      </c>
    </row>
    <row r="298" spans="1:12" ht="12" customHeight="1">
      <c r="A298" s="1"/>
      <c r="B298" s="1"/>
      <c r="C298" s="1"/>
      <c r="D298" s="2" t="s">
        <v>13</v>
      </c>
      <c r="E298" s="2" t="s">
        <v>14</v>
      </c>
      <c r="F298" s="2" t="s">
        <v>14</v>
      </c>
      <c r="G298" s="2" t="s">
        <v>15</v>
      </c>
      <c r="H298" s="2" t="s">
        <v>14</v>
      </c>
      <c r="I298" s="28" t="s">
        <v>16</v>
      </c>
      <c r="J298" s="2" t="s">
        <v>17</v>
      </c>
      <c r="K298" s="2" t="s">
        <v>13</v>
      </c>
      <c r="L298" s="15" t="s">
        <v>30</v>
      </c>
    </row>
    <row r="299" spans="1:12" ht="12" customHeight="1">
      <c r="A299" s="14">
        <v>1</v>
      </c>
      <c r="B299" s="14">
        <v>8</v>
      </c>
      <c r="C299" s="14">
        <v>2014</v>
      </c>
      <c r="D299" s="9">
        <v>0.6</v>
      </c>
      <c r="E299" s="9">
        <v>19.25</v>
      </c>
      <c r="F299" s="9">
        <v>12.98</v>
      </c>
      <c r="G299" s="9">
        <v>63.39</v>
      </c>
      <c r="H299" s="9">
        <v>8.51</v>
      </c>
      <c r="I299" s="3">
        <v>7.14</v>
      </c>
      <c r="J299" s="9">
        <v>393.7</v>
      </c>
      <c r="K299" s="9">
        <v>2.075</v>
      </c>
      <c r="L299" s="16">
        <f aca="true" t="shared" si="14" ref="L299:L329">IF((E299+F299)/2-10&lt;=0,0,(E299+F299)/2-10)</f>
        <v>6.115000000000002</v>
      </c>
    </row>
    <row r="300" spans="1:12" ht="12" customHeight="1">
      <c r="A300" s="14">
        <v>2</v>
      </c>
      <c r="B300" s="14">
        <v>8</v>
      </c>
      <c r="C300" s="14">
        <v>2014</v>
      </c>
      <c r="D300" s="9">
        <v>1.6</v>
      </c>
      <c r="E300" s="9">
        <v>18.83</v>
      </c>
      <c r="F300" s="9">
        <v>11.45</v>
      </c>
      <c r="G300" s="9">
        <v>84.9</v>
      </c>
      <c r="H300" s="9">
        <v>9.33</v>
      </c>
      <c r="I300" s="3">
        <v>5.184</v>
      </c>
      <c r="J300" s="9">
        <v>401.1</v>
      </c>
      <c r="K300" s="9">
        <v>1.608</v>
      </c>
      <c r="L300" s="16">
        <f t="shared" si="14"/>
        <v>5.139999999999999</v>
      </c>
    </row>
    <row r="301" spans="1:12" ht="12" customHeight="1">
      <c r="A301" s="14">
        <v>3</v>
      </c>
      <c r="B301" s="14">
        <v>8</v>
      </c>
      <c r="C301" s="14">
        <v>2014</v>
      </c>
      <c r="D301" s="9">
        <v>1.6</v>
      </c>
      <c r="E301" s="9">
        <v>10.43</v>
      </c>
      <c r="F301" s="9">
        <v>9.24</v>
      </c>
      <c r="G301" s="9">
        <v>86.2</v>
      </c>
      <c r="H301" s="9">
        <v>10.22</v>
      </c>
      <c r="I301" s="3">
        <v>3.106</v>
      </c>
      <c r="J301" s="9">
        <v>224.8</v>
      </c>
      <c r="K301" s="9">
        <v>0.473</v>
      </c>
      <c r="L301" s="16">
        <f t="shared" si="14"/>
        <v>0</v>
      </c>
    </row>
    <row r="302" spans="1:12" ht="12" customHeight="1">
      <c r="A302" s="14">
        <v>4</v>
      </c>
      <c r="B302" s="14">
        <v>8</v>
      </c>
      <c r="C302" s="14">
        <v>2014</v>
      </c>
      <c r="D302" s="9">
        <v>0</v>
      </c>
      <c r="E302" s="9">
        <v>10.15</v>
      </c>
      <c r="F302" s="9">
        <v>1.55</v>
      </c>
      <c r="G302" s="9">
        <v>77.9</v>
      </c>
      <c r="H302" s="9">
        <v>8.62</v>
      </c>
      <c r="I302" s="9">
        <v>4.512</v>
      </c>
      <c r="J302" s="9">
        <v>88.3</v>
      </c>
      <c r="K302" s="9">
        <v>0.675</v>
      </c>
      <c r="L302" s="16">
        <f t="shared" si="14"/>
        <v>0</v>
      </c>
    </row>
    <row r="303" spans="1:12" ht="12" customHeight="1">
      <c r="A303" s="14">
        <v>5</v>
      </c>
      <c r="B303" s="14">
        <v>8</v>
      </c>
      <c r="C303" s="14">
        <v>2014</v>
      </c>
      <c r="D303" s="9">
        <v>0</v>
      </c>
      <c r="E303" s="9">
        <v>15.96</v>
      </c>
      <c r="F303" s="9">
        <v>-0.215</v>
      </c>
      <c r="G303" s="9">
        <v>76.4</v>
      </c>
      <c r="H303" s="9">
        <v>6.934</v>
      </c>
      <c r="I303" s="9">
        <v>8.46</v>
      </c>
      <c r="J303" s="9">
        <v>268</v>
      </c>
      <c r="K303" s="9">
        <v>1.455</v>
      </c>
      <c r="L303" s="16">
        <f t="shared" si="14"/>
        <v>0</v>
      </c>
    </row>
    <row r="304" spans="1:12" ht="12" customHeight="1">
      <c r="A304" s="14">
        <v>6</v>
      </c>
      <c r="B304" s="14">
        <v>8</v>
      </c>
      <c r="C304" s="14">
        <v>2014</v>
      </c>
      <c r="D304" s="9">
        <v>0</v>
      </c>
      <c r="E304" s="9">
        <v>11.81</v>
      </c>
      <c r="F304" s="9">
        <v>5.062</v>
      </c>
      <c r="G304" s="9">
        <v>51.1</v>
      </c>
      <c r="H304" s="9">
        <v>6.901</v>
      </c>
      <c r="I304" s="9">
        <v>5.734</v>
      </c>
      <c r="J304" s="9">
        <v>394.3</v>
      </c>
      <c r="K304" s="9">
        <v>1.416</v>
      </c>
      <c r="L304" s="16">
        <f t="shared" si="14"/>
        <v>0</v>
      </c>
    </row>
    <row r="305" spans="1:12" ht="12" customHeight="1">
      <c r="A305" s="14">
        <v>7</v>
      </c>
      <c r="B305" s="14">
        <v>8</v>
      </c>
      <c r="C305" s="14">
        <v>2014</v>
      </c>
      <c r="D305" s="9">
        <v>0</v>
      </c>
      <c r="E305" s="9">
        <v>15.4</v>
      </c>
      <c r="F305" s="9">
        <v>5.785</v>
      </c>
      <c r="G305" s="9">
        <v>53.06</v>
      </c>
      <c r="H305" s="9">
        <v>7.67</v>
      </c>
      <c r="I305" s="9">
        <v>6.999</v>
      </c>
      <c r="J305" s="9">
        <v>412.4</v>
      </c>
      <c r="K305" s="9">
        <v>1.913</v>
      </c>
      <c r="L305" s="16">
        <f t="shared" si="14"/>
        <v>0.5925000000000011</v>
      </c>
    </row>
    <row r="306" spans="1:12" ht="12" customHeight="1">
      <c r="A306" s="14">
        <v>8</v>
      </c>
      <c r="B306" s="14">
        <v>8</v>
      </c>
      <c r="C306" s="14">
        <v>2014</v>
      </c>
      <c r="D306" s="9">
        <v>2.6</v>
      </c>
      <c r="E306" s="9">
        <v>8.84</v>
      </c>
      <c r="F306" s="9">
        <v>5.957</v>
      </c>
      <c r="G306" s="9">
        <v>70.6</v>
      </c>
      <c r="H306" s="9">
        <v>7.69</v>
      </c>
      <c r="I306" s="9">
        <v>7.24</v>
      </c>
      <c r="J306" s="9">
        <v>141.1</v>
      </c>
      <c r="K306" s="9">
        <v>0.697</v>
      </c>
      <c r="L306" s="16">
        <f t="shared" si="14"/>
        <v>0</v>
      </c>
    </row>
    <row r="307" spans="1:12" ht="12" customHeight="1">
      <c r="A307" s="14">
        <v>9</v>
      </c>
      <c r="B307" s="14">
        <v>8</v>
      </c>
      <c r="C307" s="14">
        <v>2014</v>
      </c>
      <c r="D307" s="9">
        <v>0</v>
      </c>
      <c r="E307" s="9">
        <v>11.19</v>
      </c>
      <c r="F307" s="9">
        <v>-1.441</v>
      </c>
      <c r="G307" s="9">
        <v>66.82</v>
      </c>
      <c r="H307" s="9">
        <v>6.054</v>
      </c>
      <c r="I307" s="9">
        <v>9.17</v>
      </c>
      <c r="J307" s="9">
        <v>101.2</v>
      </c>
      <c r="K307" s="9">
        <v>1.24</v>
      </c>
      <c r="L307" s="16">
        <f t="shared" si="14"/>
        <v>0</v>
      </c>
    </row>
    <row r="308" spans="1:12" ht="12" customHeight="1">
      <c r="A308" s="14">
        <v>10</v>
      </c>
      <c r="B308" s="14">
        <v>8</v>
      </c>
      <c r="C308" s="14">
        <v>2014</v>
      </c>
      <c r="D308" s="9">
        <v>0</v>
      </c>
      <c r="E308" s="9">
        <v>13.03</v>
      </c>
      <c r="F308" s="9">
        <v>-2.644</v>
      </c>
      <c r="G308" s="9">
        <v>58.44</v>
      </c>
      <c r="H308" s="9">
        <v>5.085</v>
      </c>
      <c r="I308" s="9">
        <v>9.07</v>
      </c>
      <c r="J308" s="9">
        <v>266</v>
      </c>
      <c r="K308" s="9">
        <v>1.622</v>
      </c>
      <c r="L308" s="16">
        <f t="shared" si="14"/>
        <v>0</v>
      </c>
    </row>
    <row r="309" spans="1:12" ht="12" customHeight="1">
      <c r="A309" s="14">
        <v>11</v>
      </c>
      <c r="B309" s="14">
        <v>8</v>
      </c>
      <c r="C309" s="14">
        <v>2014</v>
      </c>
      <c r="D309" s="9">
        <v>1.4</v>
      </c>
      <c r="E309" s="9">
        <v>14.72</v>
      </c>
      <c r="F309" s="9">
        <v>5.057</v>
      </c>
      <c r="G309" s="9">
        <v>61.16</v>
      </c>
      <c r="H309" s="9">
        <v>5.052</v>
      </c>
      <c r="I309" s="9">
        <v>6.01</v>
      </c>
      <c r="J309" s="9">
        <v>297.3</v>
      </c>
      <c r="K309" s="9">
        <v>1.26</v>
      </c>
      <c r="L309" s="16">
        <f t="shared" si="14"/>
        <v>0</v>
      </c>
    </row>
    <row r="310" spans="1:12" ht="12" customHeight="1">
      <c r="A310" s="14">
        <v>12</v>
      </c>
      <c r="B310" s="14">
        <v>8</v>
      </c>
      <c r="C310" s="14">
        <v>2014</v>
      </c>
      <c r="D310" s="9">
        <v>0</v>
      </c>
      <c r="E310" s="9">
        <v>13.74</v>
      </c>
      <c r="F310" s="9">
        <v>3.055</v>
      </c>
      <c r="G310" s="9">
        <v>87.3</v>
      </c>
      <c r="H310" s="9">
        <v>6.527</v>
      </c>
      <c r="I310" s="9">
        <v>7.44</v>
      </c>
      <c r="J310" s="9">
        <v>170.7</v>
      </c>
      <c r="K310" s="9">
        <v>1.204</v>
      </c>
      <c r="L310" s="16">
        <f t="shared" si="14"/>
        <v>0</v>
      </c>
    </row>
    <row r="311" spans="1:12" ht="12" customHeight="1">
      <c r="A311" s="14">
        <v>13</v>
      </c>
      <c r="B311" s="14">
        <v>8</v>
      </c>
      <c r="C311" s="14">
        <v>2014</v>
      </c>
      <c r="D311" s="9">
        <v>0</v>
      </c>
      <c r="E311" s="9">
        <v>12.94</v>
      </c>
      <c r="F311" s="9">
        <v>0.099</v>
      </c>
      <c r="G311" s="9">
        <v>70.7</v>
      </c>
      <c r="H311" s="9">
        <v>6.422</v>
      </c>
      <c r="I311" s="9">
        <v>9.1</v>
      </c>
      <c r="J311" s="9">
        <v>197.7</v>
      </c>
      <c r="K311" s="9">
        <v>1.544</v>
      </c>
      <c r="L311" s="16">
        <f t="shared" si="14"/>
        <v>0</v>
      </c>
    </row>
    <row r="312" spans="1:12" ht="12" customHeight="1">
      <c r="A312" s="14">
        <v>14</v>
      </c>
      <c r="B312" s="14">
        <v>8</v>
      </c>
      <c r="C312" s="14">
        <v>2014</v>
      </c>
      <c r="D312" s="9">
        <v>0.6</v>
      </c>
      <c r="E312" s="9">
        <v>14.46</v>
      </c>
      <c r="F312" s="9">
        <v>-1.929</v>
      </c>
      <c r="G312" s="9">
        <v>46.48</v>
      </c>
      <c r="H312" s="9">
        <v>5.762</v>
      </c>
      <c r="I312" s="9">
        <v>6.862</v>
      </c>
      <c r="J312" s="9">
        <v>313.4</v>
      </c>
      <c r="K312" s="9">
        <v>1.542</v>
      </c>
      <c r="L312" s="16">
        <f t="shared" si="14"/>
        <v>0</v>
      </c>
    </row>
    <row r="313" spans="1:12" ht="12" customHeight="1">
      <c r="A313" s="14">
        <v>15</v>
      </c>
      <c r="B313" s="14">
        <v>8</v>
      </c>
      <c r="C313" s="14">
        <v>2014</v>
      </c>
      <c r="D313" s="9">
        <v>0</v>
      </c>
      <c r="E313" s="9">
        <v>14.43</v>
      </c>
      <c r="F313" s="9">
        <v>2.206</v>
      </c>
      <c r="G313" s="9">
        <v>79.6</v>
      </c>
      <c r="H313" s="9">
        <v>5.506</v>
      </c>
      <c r="I313" s="9">
        <v>7.02</v>
      </c>
      <c r="J313" s="9">
        <v>158.1</v>
      </c>
      <c r="K313" s="9">
        <v>1.438</v>
      </c>
      <c r="L313" s="16">
        <f t="shared" si="14"/>
        <v>0</v>
      </c>
    </row>
    <row r="314" spans="1:12" ht="12" customHeight="1">
      <c r="A314" s="14">
        <v>16</v>
      </c>
      <c r="B314" s="14">
        <v>8</v>
      </c>
      <c r="C314" s="14">
        <v>2014</v>
      </c>
      <c r="D314" s="9">
        <v>0</v>
      </c>
      <c r="E314" s="9">
        <v>13.61</v>
      </c>
      <c r="F314" s="9">
        <v>1.05</v>
      </c>
      <c r="G314" s="9">
        <v>81</v>
      </c>
      <c r="H314" s="9">
        <v>5.503</v>
      </c>
      <c r="I314" s="9">
        <v>8.97</v>
      </c>
      <c r="J314" s="9">
        <v>91.8</v>
      </c>
      <c r="K314" s="9">
        <v>1.29</v>
      </c>
      <c r="L314" s="16">
        <f t="shared" si="14"/>
        <v>0</v>
      </c>
    </row>
    <row r="315" spans="1:12" ht="12" customHeight="1">
      <c r="A315" s="14">
        <v>17</v>
      </c>
      <c r="B315" s="14">
        <v>8</v>
      </c>
      <c r="C315" s="14">
        <v>2014</v>
      </c>
      <c r="D315" s="9">
        <v>0</v>
      </c>
      <c r="E315" s="9">
        <v>14.12</v>
      </c>
      <c r="F315" s="9">
        <v>1.484</v>
      </c>
      <c r="G315" s="9">
        <v>68.95</v>
      </c>
      <c r="H315" s="9">
        <v>6.136</v>
      </c>
      <c r="I315" s="9">
        <v>8.41</v>
      </c>
      <c r="J315" s="9">
        <v>106.4</v>
      </c>
      <c r="K315" s="9">
        <v>1.331</v>
      </c>
      <c r="L315" s="16">
        <f t="shared" si="14"/>
        <v>0</v>
      </c>
    </row>
    <row r="316" spans="1:12" ht="12" customHeight="1">
      <c r="A316" s="14">
        <v>18</v>
      </c>
      <c r="B316" s="14">
        <v>8</v>
      </c>
      <c r="C316" s="14">
        <v>2014</v>
      </c>
      <c r="D316" s="9">
        <v>0</v>
      </c>
      <c r="E316" s="9">
        <v>15.34</v>
      </c>
      <c r="F316" s="9">
        <v>1.447</v>
      </c>
      <c r="G316" s="9">
        <v>90.7</v>
      </c>
      <c r="H316" s="9">
        <v>5.751</v>
      </c>
      <c r="I316" s="9">
        <v>9.98</v>
      </c>
      <c r="J316" s="9">
        <v>87.9</v>
      </c>
      <c r="K316" s="9">
        <v>1.414</v>
      </c>
      <c r="L316" s="16">
        <f t="shared" si="14"/>
        <v>0</v>
      </c>
    </row>
    <row r="317" spans="1:12" ht="12" customHeight="1">
      <c r="A317" s="14">
        <v>19</v>
      </c>
      <c r="B317" s="14">
        <v>8</v>
      </c>
      <c r="C317" s="14">
        <v>2014</v>
      </c>
      <c r="D317" s="9">
        <v>0.4</v>
      </c>
      <c r="E317" s="9">
        <v>14.18</v>
      </c>
      <c r="F317" s="9">
        <v>0.984</v>
      </c>
      <c r="G317" s="9">
        <v>91.5</v>
      </c>
      <c r="H317" s="9">
        <v>5.751</v>
      </c>
      <c r="I317" s="9">
        <v>6.016</v>
      </c>
      <c r="J317" s="9">
        <v>123.2</v>
      </c>
      <c r="K317" s="9">
        <v>1.013</v>
      </c>
      <c r="L317" s="16">
        <f t="shared" si="14"/>
        <v>0</v>
      </c>
    </row>
    <row r="318" spans="1:12" ht="12" customHeight="1">
      <c r="A318" s="14">
        <v>20</v>
      </c>
      <c r="B318" s="14">
        <v>8</v>
      </c>
      <c r="C318" s="14">
        <v>2014</v>
      </c>
      <c r="D318" s="9">
        <v>0.2</v>
      </c>
      <c r="E318" s="9">
        <v>9.78</v>
      </c>
      <c r="F318" s="9">
        <v>4.832</v>
      </c>
      <c r="G318" s="9">
        <v>76.1</v>
      </c>
      <c r="H318" s="9">
        <v>6.04</v>
      </c>
      <c r="I318" s="9">
        <v>3.583</v>
      </c>
      <c r="J318" s="9">
        <v>221.4</v>
      </c>
      <c r="K318" s="9">
        <v>0.578</v>
      </c>
      <c r="L318" s="16">
        <f t="shared" si="14"/>
        <v>0</v>
      </c>
    </row>
    <row r="319" spans="1:12" ht="12" customHeight="1">
      <c r="A319" s="14">
        <v>21</v>
      </c>
      <c r="B319" s="14">
        <v>8</v>
      </c>
      <c r="C319" s="14">
        <v>2014</v>
      </c>
      <c r="D319" s="9">
        <v>0</v>
      </c>
      <c r="E319" s="9">
        <v>12.43</v>
      </c>
      <c r="F319" s="9">
        <v>0.047</v>
      </c>
      <c r="G319" s="9">
        <v>61.78</v>
      </c>
      <c r="H319" s="9">
        <v>6.63</v>
      </c>
      <c r="I319" s="9">
        <v>9.61</v>
      </c>
      <c r="J319" s="9">
        <v>283.5</v>
      </c>
      <c r="K319" s="9">
        <v>1.561</v>
      </c>
      <c r="L319" s="16">
        <f t="shared" si="14"/>
        <v>0</v>
      </c>
    </row>
    <row r="320" spans="1:12" ht="12" customHeight="1">
      <c r="A320" s="14">
        <v>22</v>
      </c>
      <c r="B320" s="14">
        <v>8</v>
      </c>
      <c r="C320" s="14">
        <v>2014</v>
      </c>
      <c r="D320" s="9">
        <v>0</v>
      </c>
      <c r="E320" s="9">
        <v>12.55</v>
      </c>
      <c r="F320" s="9">
        <v>-1.577</v>
      </c>
      <c r="G320" s="9">
        <v>78.8</v>
      </c>
      <c r="H320" s="9">
        <v>5.534</v>
      </c>
      <c r="I320" s="9">
        <v>9.41</v>
      </c>
      <c r="J320" s="9">
        <v>110.3</v>
      </c>
      <c r="K320" s="9">
        <v>1.388</v>
      </c>
      <c r="L320" s="16">
        <f t="shared" si="14"/>
        <v>0</v>
      </c>
    </row>
    <row r="321" spans="1:12" ht="12" customHeight="1">
      <c r="A321" s="14">
        <v>23</v>
      </c>
      <c r="B321" s="14">
        <v>8</v>
      </c>
      <c r="C321" s="14">
        <v>2014</v>
      </c>
      <c r="D321" s="9">
        <v>0</v>
      </c>
      <c r="E321" s="9">
        <v>13.91</v>
      </c>
      <c r="F321" s="9">
        <v>0.662</v>
      </c>
      <c r="G321" s="9">
        <v>86.7</v>
      </c>
      <c r="H321" s="9">
        <v>5.527</v>
      </c>
      <c r="I321" s="9">
        <v>10.35</v>
      </c>
      <c r="J321" s="9">
        <v>231.2</v>
      </c>
      <c r="K321" s="9">
        <v>1.546</v>
      </c>
      <c r="L321" s="16">
        <f t="shared" si="14"/>
        <v>0</v>
      </c>
    </row>
    <row r="322" spans="1:12" ht="12" customHeight="1">
      <c r="A322" s="14">
        <v>24</v>
      </c>
      <c r="B322" s="14">
        <v>8</v>
      </c>
      <c r="C322" s="14">
        <v>2014</v>
      </c>
      <c r="D322" s="9">
        <v>0</v>
      </c>
      <c r="E322" s="9">
        <v>11.7</v>
      </c>
      <c r="F322" s="9">
        <v>3.594</v>
      </c>
      <c r="G322" s="9">
        <v>75.3</v>
      </c>
      <c r="H322" s="9">
        <v>6.031</v>
      </c>
      <c r="I322" s="9">
        <v>8.69</v>
      </c>
      <c r="J322" s="9">
        <v>250.9</v>
      </c>
      <c r="K322" s="9">
        <v>1.206</v>
      </c>
      <c r="L322" s="16">
        <f t="shared" si="14"/>
        <v>0</v>
      </c>
    </row>
    <row r="323" spans="1:12" ht="12" customHeight="1">
      <c r="A323" s="14">
        <v>25</v>
      </c>
      <c r="B323" s="14">
        <v>8</v>
      </c>
      <c r="C323" s="14">
        <v>2014</v>
      </c>
      <c r="D323" s="9">
        <v>0</v>
      </c>
      <c r="E323" s="9">
        <v>12.2</v>
      </c>
      <c r="F323" s="9">
        <v>3.711</v>
      </c>
      <c r="G323" s="9">
        <v>78.3</v>
      </c>
      <c r="H323" s="9">
        <v>7.08</v>
      </c>
      <c r="I323" s="9">
        <v>10.2</v>
      </c>
      <c r="J323" s="9">
        <v>106.4</v>
      </c>
      <c r="K323" s="9">
        <v>1.291</v>
      </c>
      <c r="L323" s="16">
        <f t="shared" si="14"/>
        <v>0</v>
      </c>
    </row>
    <row r="324" spans="1:12" ht="12" customHeight="1">
      <c r="A324" s="14">
        <v>26</v>
      </c>
      <c r="B324" s="14">
        <v>8</v>
      </c>
      <c r="C324" s="14">
        <v>2014</v>
      </c>
      <c r="D324" s="9">
        <v>0</v>
      </c>
      <c r="E324" s="9">
        <v>12.27</v>
      </c>
      <c r="F324" s="9">
        <v>2.504</v>
      </c>
      <c r="G324" s="9">
        <v>71</v>
      </c>
      <c r="H324" s="9">
        <v>6.857</v>
      </c>
      <c r="I324" s="9">
        <v>10.66</v>
      </c>
      <c r="J324" s="9">
        <v>114.9</v>
      </c>
      <c r="K324" s="9">
        <v>1.429</v>
      </c>
      <c r="L324" s="16">
        <f t="shared" si="14"/>
        <v>0</v>
      </c>
    </row>
    <row r="325" spans="1:12" ht="12" customHeight="1">
      <c r="A325" s="14">
        <v>27</v>
      </c>
      <c r="B325" s="14">
        <v>8</v>
      </c>
      <c r="C325" s="14">
        <v>2014</v>
      </c>
      <c r="D325" s="9">
        <v>0</v>
      </c>
      <c r="E325" s="9">
        <v>11.24</v>
      </c>
      <c r="F325" s="9">
        <v>0.155</v>
      </c>
      <c r="G325" s="9">
        <v>65.91</v>
      </c>
      <c r="H325" s="9">
        <v>6.655</v>
      </c>
      <c r="I325" s="9">
        <v>6.662</v>
      </c>
      <c r="J325" s="9">
        <v>120.5</v>
      </c>
      <c r="K325" s="9">
        <v>1.083</v>
      </c>
      <c r="L325" s="16">
        <f t="shared" si="14"/>
        <v>0</v>
      </c>
    </row>
    <row r="326" spans="1:12" ht="12" customHeight="1">
      <c r="A326" s="14">
        <v>28</v>
      </c>
      <c r="B326" s="14">
        <v>8</v>
      </c>
      <c r="C326" s="14">
        <v>2014</v>
      </c>
      <c r="D326" s="9">
        <v>0</v>
      </c>
      <c r="E326" s="9">
        <v>13.4</v>
      </c>
      <c r="F326" s="9">
        <v>1.295</v>
      </c>
      <c r="G326" s="9">
        <v>78.1</v>
      </c>
      <c r="H326" s="9">
        <v>6.608</v>
      </c>
      <c r="I326" s="9">
        <v>10.87</v>
      </c>
      <c r="J326" s="9">
        <v>130.6</v>
      </c>
      <c r="K326" s="9">
        <v>1.517</v>
      </c>
      <c r="L326" s="16">
        <f t="shared" si="14"/>
        <v>0</v>
      </c>
    </row>
    <row r="327" spans="1:12" ht="12" customHeight="1">
      <c r="A327" s="14">
        <v>29</v>
      </c>
      <c r="B327" s="14">
        <v>8</v>
      </c>
      <c r="C327" s="14">
        <v>2014</v>
      </c>
      <c r="D327" s="9">
        <v>0.6</v>
      </c>
      <c r="E327" s="9">
        <v>14.15</v>
      </c>
      <c r="F327" s="9">
        <v>6.617</v>
      </c>
      <c r="G327" s="9">
        <v>91.3</v>
      </c>
      <c r="H327" s="9">
        <v>6.608</v>
      </c>
      <c r="I327" s="9">
        <v>8.23</v>
      </c>
      <c r="J327" s="9">
        <v>135.4</v>
      </c>
      <c r="K327" s="9">
        <v>1.151</v>
      </c>
      <c r="L327" s="16">
        <f t="shared" si="14"/>
        <v>0.38349999999999973</v>
      </c>
    </row>
    <row r="328" spans="1:12" ht="12" customHeight="1">
      <c r="A328" s="14">
        <v>30</v>
      </c>
      <c r="B328" s="14">
        <v>8</v>
      </c>
      <c r="C328" s="14">
        <v>2014</v>
      </c>
      <c r="D328" s="9">
        <v>0.2</v>
      </c>
      <c r="E328" s="9">
        <v>12.77</v>
      </c>
      <c r="F328" s="9">
        <v>6.848</v>
      </c>
      <c r="G328" s="9">
        <v>85.7</v>
      </c>
      <c r="H328" s="9">
        <v>7.83</v>
      </c>
      <c r="I328" s="9">
        <v>7.71</v>
      </c>
      <c r="J328" s="9">
        <v>183.6</v>
      </c>
      <c r="K328" s="9">
        <v>1.087</v>
      </c>
      <c r="L328" s="16">
        <f t="shared" si="14"/>
        <v>0</v>
      </c>
    </row>
    <row r="329" spans="1:12" ht="12" customHeight="1">
      <c r="A329" s="14">
        <v>31</v>
      </c>
      <c r="B329" s="14">
        <v>8</v>
      </c>
      <c r="C329" s="14">
        <v>2014</v>
      </c>
      <c r="D329" s="9">
        <v>0</v>
      </c>
      <c r="E329" s="9">
        <v>13.54</v>
      </c>
      <c r="F329" s="9">
        <v>8.02</v>
      </c>
      <c r="G329" s="9">
        <v>74.4</v>
      </c>
      <c r="H329" s="9">
        <v>8.74</v>
      </c>
      <c r="I329" s="9">
        <v>9.1</v>
      </c>
      <c r="J329" s="9">
        <v>130.6</v>
      </c>
      <c r="K329" s="9">
        <v>1.282</v>
      </c>
      <c r="L329" s="16">
        <f t="shared" si="14"/>
        <v>0.7799999999999994</v>
      </c>
    </row>
    <row r="330" spans="1:12" ht="12" customHeight="1">
      <c r="A330" s="14"/>
      <c r="B330" s="14"/>
      <c r="C330" s="14"/>
      <c r="D330" s="9"/>
      <c r="E330" s="9"/>
      <c r="F330" s="9"/>
      <c r="G330" s="9"/>
      <c r="H330" s="9"/>
      <c r="I330" s="9"/>
      <c r="J330" s="9"/>
      <c r="K330" s="9"/>
      <c r="L330" s="16"/>
    </row>
    <row r="331" spans="1:12" ht="12" customHeight="1">
      <c r="A331" s="5" t="s">
        <v>18</v>
      </c>
      <c r="B331" s="5"/>
      <c r="C331" s="5"/>
      <c r="D331" s="6"/>
      <c r="E331" s="6">
        <f aca="true" t="shared" si="15" ref="E331:K331">AVERAGE(E299:E329)</f>
        <v>13.302258064516128</v>
      </c>
      <c r="F331" s="6">
        <f t="shared" si="15"/>
        <v>3.15758064516129</v>
      </c>
      <c r="G331" s="6">
        <f t="shared" si="15"/>
        <v>73.85774193548386</v>
      </c>
      <c r="H331" s="6">
        <f t="shared" si="15"/>
        <v>6.760129032258066</v>
      </c>
      <c r="I331" s="6">
        <f t="shared" si="15"/>
        <v>7.790258064516128</v>
      </c>
      <c r="J331" s="6">
        <f t="shared" si="15"/>
        <v>201.82903225806447</v>
      </c>
      <c r="K331" s="6">
        <f t="shared" si="15"/>
        <v>1.300935483870968</v>
      </c>
      <c r="L331" s="6">
        <f>AVERAGE(L299:L329)</f>
        <v>0.4197096774193549</v>
      </c>
    </row>
    <row r="332" spans="1:12" ht="12" customHeight="1">
      <c r="A332" s="5" t="s">
        <v>19</v>
      </c>
      <c r="B332" s="5"/>
      <c r="C332" s="5"/>
      <c r="D332" s="6">
        <f>SUM(D299:D329)</f>
        <v>9.799999999999999</v>
      </c>
      <c r="E332" s="6"/>
      <c r="F332" s="6"/>
      <c r="G332" s="6"/>
      <c r="H332" s="9"/>
      <c r="I332" s="7">
        <f>SUM(I299:I329)</f>
        <v>241.49799999999996</v>
      </c>
      <c r="J332" s="7">
        <f>SUM(J299:J329)</f>
        <v>6256.699999999999</v>
      </c>
      <c r="K332" s="7">
        <f>SUM(K299:K329)</f>
        <v>40.32900000000001</v>
      </c>
      <c r="L332" s="6">
        <f>SUM(L299:L329)</f>
        <v>13.011000000000001</v>
      </c>
    </row>
    <row r="333" spans="1:12" ht="12" customHeight="1">
      <c r="A333" s="5" t="s">
        <v>20</v>
      </c>
      <c r="B333" s="5"/>
      <c r="C333" s="5"/>
      <c r="D333" s="6"/>
      <c r="E333" s="6">
        <f aca="true" t="shared" si="16" ref="E333:L333">MAX(E299:E329)</f>
        <v>19.25</v>
      </c>
      <c r="F333" s="6">
        <f t="shared" si="16"/>
        <v>12.98</v>
      </c>
      <c r="G333" s="6">
        <f t="shared" si="16"/>
        <v>91.5</v>
      </c>
      <c r="H333" s="6">
        <f t="shared" si="16"/>
        <v>10.22</v>
      </c>
      <c r="I333" s="6">
        <f t="shared" si="16"/>
        <v>10.87</v>
      </c>
      <c r="J333" s="6">
        <f t="shared" si="16"/>
        <v>412.4</v>
      </c>
      <c r="K333" s="6">
        <f t="shared" si="16"/>
        <v>2.075</v>
      </c>
      <c r="L333" s="6">
        <f t="shared" si="16"/>
        <v>6.115000000000002</v>
      </c>
    </row>
    <row r="334" spans="1:12" ht="12" customHeight="1">
      <c r="A334" s="5" t="s">
        <v>21</v>
      </c>
      <c r="B334" s="5"/>
      <c r="C334" s="5"/>
      <c r="D334" s="6"/>
      <c r="E334" s="6">
        <f aca="true" t="shared" si="17" ref="E334:L334">MIN(E299:E329)</f>
        <v>8.84</v>
      </c>
      <c r="F334" s="6">
        <f t="shared" si="17"/>
        <v>-2.644</v>
      </c>
      <c r="G334" s="6">
        <f t="shared" si="17"/>
        <v>46.48</v>
      </c>
      <c r="H334" s="6">
        <f t="shared" si="17"/>
        <v>5.052</v>
      </c>
      <c r="I334" s="6">
        <f t="shared" si="17"/>
        <v>3.106</v>
      </c>
      <c r="J334" s="6">
        <f t="shared" si="17"/>
        <v>87.9</v>
      </c>
      <c r="K334" s="6">
        <f t="shared" si="17"/>
        <v>0.473</v>
      </c>
      <c r="L334" s="6">
        <f t="shared" si="17"/>
        <v>0</v>
      </c>
    </row>
    <row r="335" spans="1:12" ht="12" customHeight="1">
      <c r="A335" s="5" t="s">
        <v>22</v>
      </c>
      <c r="B335" s="5"/>
      <c r="C335" s="5">
        <f>SUM(E331+F331)/2</f>
        <v>8.229919354838708</v>
      </c>
      <c r="D335" s="6"/>
      <c r="E335" s="6"/>
      <c r="F335" s="6"/>
      <c r="G335" s="6"/>
      <c r="H335" s="9"/>
      <c r="I335" s="26"/>
      <c r="J335" s="6"/>
      <c r="K335" s="8"/>
      <c r="L335" s="14"/>
    </row>
    <row r="336" ht="12" customHeight="1"/>
    <row r="337" spans="1:13" ht="12" customHeight="1">
      <c r="A337" s="1" t="s">
        <v>31</v>
      </c>
      <c r="B337" s="1"/>
      <c r="C337" s="1"/>
      <c r="D337" s="2"/>
      <c r="E337" s="2"/>
      <c r="F337" s="2"/>
      <c r="G337" s="2"/>
      <c r="H337" s="29"/>
      <c r="I337" s="9"/>
      <c r="J337" s="27"/>
      <c r="K337" s="2"/>
      <c r="L337" s="2"/>
      <c r="M337" s="11"/>
    </row>
    <row r="338" spans="1:13" ht="12" customHeight="1">
      <c r="A338" s="1"/>
      <c r="B338" s="1"/>
      <c r="C338" s="1"/>
      <c r="D338" s="2"/>
      <c r="E338" s="2"/>
      <c r="F338" s="2"/>
      <c r="G338" s="2"/>
      <c r="H338" s="29"/>
      <c r="I338" s="9"/>
      <c r="J338" s="27"/>
      <c r="K338" s="2"/>
      <c r="L338" s="2"/>
      <c r="M338" s="11"/>
    </row>
    <row r="339" spans="1:12" ht="12" customHeight="1">
      <c r="A339" s="1" t="s">
        <v>0</v>
      </c>
      <c r="B339" s="1" t="s">
        <v>1</v>
      </c>
      <c r="C339" s="1" t="s">
        <v>2</v>
      </c>
      <c r="D339" s="2" t="s">
        <v>3</v>
      </c>
      <c r="E339" s="2" t="s">
        <v>4</v>
      </c>
      <c r="F339" s="2" t="s">
        <v>5</v>
      </c>
      <c r="G339" s="2" t="s">
        <v>6</v>
      </c>
      <c r="H339" s="2" t="s">
        <v>24</v>
      </c>
      <c r="I339" s="28" t="s">
        <v>7</v>
      </c>
      <c r="J339" s="2" t="s">
        <v>7</v>
      </c>
      <c r="K339" s="2" t="s">
        <v>7</v>
      </c>
      <c r="L339" s="15" t="s">
        <v>28</v>
      </c>
    </row>
    <row r="340" spans="1:12" ht="12" customHeight="1">
      <c r="A340" s="1"/>
      <c r="B340" s="1"/>
      <c r="C340" s="1"/>
      <c r="D340" s="2"/>
      <c r="E340" s="2" t="s">
        <v>8</v>
      </c>
      <c r="F340" s="2" t="s">
        <v>8</v>
      </c>
      <c r="G340" s="2" t="s">
        <v>9</v>
      </c>
      <c r="H340" s="2" t="s">
        <v>8</v>
      </c>
      <c r="I340" s="28" t="s">
        <v>10</v>
      </c>
      <c r="J340" s="2" t="s">
        <v>11</v>
      </c>
      <c r="K340" s="2" t="s">
        <v>12</v>
      </c>
      <c r="L340" s="15" t="s">
        <v>29</v>
      </c>
    </row>
    <row r="341" spans="1:12" ht="12" customHeight="1">
      <c r="A341" s="1"/>
      <c r="B341" s="1"/>
      <c r="C341" s="1"/>
      <c r="D341" s="2" t="s">
        <v>13</v>
      </c>
      <c r="E341" s="2" t="s">
        <v>14</v>
      </c>
      <c r="F341" s="2" t="s">
        <v>14</v>
      </c>
      <c r="G341" s="2" t="s">
        <v>15</v>
      </c>
      <c r="H341" s="2" t="s">
        <v>14</v>
      </c>
      <c r="I341" s="28" t="s">
        <v>16</v>
      </c>
      <c r="J341" s="2" t="s">
        <v>17</v>
      </c>
      <c r="K341" s="2" t="s">
        <v>13</v>
      </c>
      <c r="L341" s="15" t="s">
        <v>30</v>
      </c>
    </row>
    <row r="342" spans="1:12" ht="12" customHeight="1">
      <c r="A342" s="14">
        <v>1</v>
      </c>
      <c r="B342" s="14">
        <v>9</v>
      </c>
      <c r="C342" s="14">
        <v>2014</v>
      </c>
      <c r="D342" s="9">
        <v>1</v>
      </c>
      <c r="E342" s="9">
        <v>13.58</v>
      </c>
      <c r="F342" s="9">
        <v>2.454</v>
      </c>
      <c r="G342" s="9">
        <v>84.3</v>
      </c>
      <c r="H342" s="9">
        <v>7.64</v>
      </c>
      <c r="I342" s="9">
        <v>8.94</v>
      </c>
      <c r="J342" s="9">
        <v>205.4</v>
      </c>
      <c r="K342" s="9">
        <v>1.3</v>
      </c>
      <c r="L342" s="16">
        <f aca="true" t="shared" si="18" ref="L342:L371">IF((E342+F342)/2-10&lt;=0,0,(E342+F342)/2-10)</f>
        <v>0</v>
      </c>
    </row>
    <row r="343" spans="1:12" ht="12" customHeight="1">
      <c r="A343" s="14">
        <v>2</v>
      </c>
      <c r="B343" s="14">
        <v>9</v>
      </c>
      <c r="C343" s="14">
        <v>2014</v>
      </c>
      <c r="D343" s="9">
        <v>0.2</v>
      </c>
      <c r="E343" s="9">
        <v>13.49</v>
      </c>
      <c r="F343" s="9">
        <v>4.512</v>
      </c>
      <c r="G343" s="9">
        <v>67.65</v>
      </c>
      <c r="H343" s="9">
        <v>7.64</v>
      </c>
      <c r="I343" s="9">
        <v>8.97</v>
      </c>
      <c r="J343" s="9">
        <v>141.6</v>
      </c>
      <c r="K343" s="9">
        <v>1.321</v>
      </c>
      <c r="L343" s="16">
        <f t="shared" si="18"/>
        <v>0</v>
      </c>
    </row>
    <row r="344" spans="1:12" ht="12" customHeight="1">
      <c r="A344" s="14">
        <v>3</v>
      </c>
      <c r="B344" s="14">
        <v>9</v>
      </c>
      <c r="C344" s="14">
        <v>2014</v>
      </c>
      <c r="D344" s="9">
        <v>0</v>
      </c>
      <c r="E344" s="9">
        <v>18.99</v>
      </c>
      <c r="F344" s="9">
        <v>4.307</v>
      </c>
      <c r="G344" s="9">
        <v>93.6</v>
      </c>
      <c r="H344" s="9">
        <v>8.35</v>
      </c>
      <c r="I344" s="9">
        <v>11.95</v>
      </c>
      <c r="J344" s="9">
        <v>132.1</v>
      </c>
      <c r="K344" s="9">
        <v>2.086</v>
      </c>
      <c r="L344" s="16">
        <f t="shared" si="18"/>
        <v>1.6484999999999985</v>
      </c>
    </row>
    <row r="345" spans="1:12" ht="12" customHeight="1">
      <c r="A345" s="14">
        <v>4</v>
      </c>
      <c r="B345" s="14">
        <v>9</v>
      </c>
      <c r="C345" s="14">
        <v>2014</v>
      </c>
      <c r="D345" s="9">
        <v>0</v>
      </c>
      <c r="E345" s="9">
        <v>12.88</v>
      </c>
      <c r="F345" s="9">
        <v>4.479</v>
      </c>
      <c r="G345" s="9">
        <v>86.3</v>
      </c>
      <c r="H345" s="9">
        <v>8.56</v>
      </c>
      <c r="I345" s="9">
        <v>8.17</v>
      </c>
      <c r="J345" s="9">
        <v>96.1</v>
      </c>
      <c r="K345" s="9">
        <v>1.046</v>
      </c>
      <c r="L345" s="16">
        <f t="shared" si="18"/>
        <v>0</v>
      </c>
    </row>
    <row r="346" spans="1:12" ht="12" customHeight="1">
      <c r="A346" s="14">
        <v>5</v>
      </c>
      <c r="B346" s="14">
        <v>9</v>
      </c>
      <c r="C346" s="14">
        <v>2014</v>
      </c>
      <c r="D346" s="9">
        <v>2</v>
      </c>
      <c r="E346" s="9">
        <v>12.68</v>
      </c>
      <c r="F346" s="9">
        <v>8.45</v>
      </c>
      <c r="G346" s="9">
        <v>76.8</v>
      </c>
      <c r="H346" s="9">
        <v>9.14</v>
      </c>
      <c r="I346" s="9">
        <v>4.78</v>
      </c>
      <c r="J346" s="9">
        <v>244.1</v>
      </c>
      <c r="K346" s="9">
        <v>0.874</v>
      </c>
      <c r="L346" s="16">
        <f t="shared" si="18"/>
        <v>0.5649999999999995</v>
      </c>
    </row>
    <row r="347" spans="1:12" ht="12" customHeight="1">
      <c r="A347" s="14">
        <v>6</v>
      </c>
      <c r="B347" s="14">
        <v>9</v>
      </c>
      <c r="C347" s="14">
        <v>2014</v>
      </c>
      <c r="D347" s="9">
        <v>0</v>
      </c>
      <c r="E347" s="9">
        <v>14.33</v>
      </c>
      <c r="F347" s="9">
        <v>8.68</v>
      </c>
      <c r="G347" s="9">
        <v>85.2</v>
      </c>
      <c r="H347" s="9">
        <v>9.84</v>
      </c>
      <c r="I347" s="9">
        <v>13.01</v>
      </c>
      <c r="J347" s="9">
        <v>287.4</v>
      </c>
      <c r="K347" s="9">
        <v>1.663</v>
      </c>
      <c r="L347" s="16">
        <f t="shared" si="18"/>
        <v>1.504999999999999</v>
      </c>
    </row>
    <row r="348" spans="1:12" ht="12" customHeight="1">
      <c r="A348" s="14">
        <v>7</v>
      </c>
      <c r="B348" s="14">
        <v>9</v>
      </c>
      <c r="C348" s="14">
        <v>2014</v>
      </c>
      <c r="D348" s="9">
        <v>0</v>
      </c>
      <c r="E348" s="9">
        <v>12.59</v>
      </c>
      <c r="F348" s="9">
        <v>3.043</v>
      </c>
      <c r="G348" s="9">
        <v>69.26</v>
      </c>
      <c r="H348" s="9">
        <v>9.3</v>
      </c>
      <c r="I348" s="9">
        <v>5.756</v>
      </c>
      <c r="J348" s="9">
        <v>99.3</v>
      </c>
      <c r="K348" s="9">
        <v>0.87</v>
      </c>
      <c r="L348" s="16">
        <f t="shared" si="18"/>
        <v>0</v>
      </c>
    </row>
    <row r="349" spans="1:12" ht="12" customHeight="1">
      <c r="A349" s="14">
        <v>8</v>
      </c>
      <c r="B349" s="14">
        <v>9</v>
      </c>
      <c r="C349" s="14">
        <v>2014</v>
      </c>
      <c r="D349" s="9">
        <v>0</v>
      </c>
      <c r="E349" s="9">
        <v>16.03</v>
      </c>
      <c r="F349" s="9">
        <v>3.741</v>
      </c>
      <c r="G349" s="9">
        <v>65.25</v>
      </c>
      <c r="H349" s="9">
        <v>8.6</v>
      </c>
      <c r="I349" s="9">
        <v>11.72</v>
      </c>
      <c r="J349" s="9">
        <v>195.4</v>
      </c>
      <c r="K349" s="9">
        <v>1.818</v>
      </c>
      <c r="L349" s="16">
        <f t="shared" si="18"/>
        <v>0</v>
      </c>
    </row>
    <row r="350" spans="1:12" ht="12" customHeight="1">
      <c r="A350" s="14">
        <v>9</v>
      </c>
      <c r="B350" s="14">
        <v>9</v>
      </c>
      <c r="C350" s="14">
        <v>2014</v>
      </c>
      <c r="D350" s="9">
        <v>0</v>
      </c>
      <c r="E350" s="9">
        <v>14.93</v>
      </c>
      <c r="F350" s="9">
        <v>5.856</v>
      </c>
      <c r="G350" s="9">
        <v>48.89</v>
      </c>
      <c r="H350" s="9">
        <v>8.61</v>
      </c>
      <c r="I350" s="9">
        <v>13.5</v>
      </c>
      <c r="J350" s="9">
        <v>300</v>
      </c>
      <c r="K350" s="9">
        <v>2.261</v>
      </c>
      <c r="L350" s="16">
        <f t="shared" si="18"/>
        <v>0.3930000000000007</v>
      </c>
    </row>
    <row r="351" spans="1:12" ht="12" customHeight="1">
      <c r="A351" s="14">
        <v>10</v>
      </c>
      <c r="B351" s="14">
        <v>9</v>
      </c>
      <c r="C351" s="14">
        <v>2014</v>
      </c>
      <c r="D351" s="9">
        <v>0</v>
      </c>
      <c r="E351" s="9">
        <v>18.96</v>
      </c>
      <c r="F351" s="9">
        <v>9.96</v>
      </c>
      <c r="G351" s="9">
        <v>59.64</v>
      </c>
      <c r="H351" s="9">
        <v>9.4</v>
      </c>
      <c r="I351" s="9">
        <v>13.76</v>
      </c>
      <c r="J351" s="9">
        <v>358.5</v>
      </c>
      <c r="K351" s="9">
        <v>3.006</v>
      </c>
      <c r="L351" s="16">
        <f t="shared" si="18"/>
        <v>4.460000000000001</v>
      </c>
    </row>
    <row r="352" spans="1:12" ht="12" customHeight="1">
      <c r="A352" s="14">
        <v>11</v>
      </c>
      <c r="B352" s="14">
        <v>9</v>
      </c>
      <c r="C352" s="14">
        <v>2014</v>
      </c>
      <c r="D352" s="9">
        <v>0</v>
      </c>
      <c r="E352" s="9">
        <v>17.59</v>
      </c>
      <c r="F352" s="9">
        <v>11.54</v>
      </c>
      <c r="G352" s="9">
        <v>59.52</v>
      </c>
      <c r="H352" s="9">
        <v>9.56</v>
      </c>
      <c r="I352" s="9">
        <v>9.44</v>
      </c>
      <c r="J352" s="9">
        <v>293.3</v>
      </c>
      <c r="K352" s="9">
        <v>2.088</v>
      </c>
      <c r="L352" s="16">
        <f t="shared" si="18"/>
        <v>4.5649999999999995</v>
      </c>
    </row>
    <row r="353" spans="1:12" ht="12" customHeight="1">
      <c r="A353" s="14">
        <v>12</v>
      </c>
      <c r="B353" s="14">
        <v>9</v>
      </c>
      <c r="C353" s="14">
        <v>2014</v>
      </c>
      <c r="D353" s="9">
        <v>4.2</v>
      </c>
      <c r="E353" s="9">
        <v>19.33</v>
      </c>
      <c r="F353" s="9">
        <v>10.74</v>
      </c>
      <c r="G353" s="9">
        <v>91.3</v>
      </c>
      <c r="H353" s="9">
        <v>10.13</v>
      </c>
      <c r="I353" s="9">
        <v>11.31</v>
      </c>
      <c r="J353" s="9">
        <v>203.1</v>
      </c>
      <c r="K353" s="9">
        <v>2.163</v>
      </c>
      <c r="L353" s="16">
        <f t="shared" si="18"/>
        <v>5.035</v>
      </c>
    </row>
    <row r="354" spans="1:12" ht="12" customHeight="1">
      <c r="A354" s="14">
        <v>13</v>
      </c>
      <c r="B354" s="14">
        <v>9</v>
      </c>
      <c r="C354" s="14">
        <v>2014</v>
      </c>
      <c r="D354" s="9">
        <v>12</v>
      </c>
      <c r="E354" s="9">
        <v>15.21</v>
      </c>
      <c r="F354" s="9">
        <v>11.6</v>
      </c>
      <c r="G354" s="9">
        <v>62.87</v>
      </c>
      <c r="H354" s="9">
        <v>10.48</v>
      </c>
      <c r="I354" s="9">
        <v>3.568</v>
      </c>
      <c r="J354" s="9">
        <v>239.4</v>
      </c>
      <c r="K354" s="9">
        <v>0.657</v>
      </c>
      <c r="L354" s="16">
        <f t="shared" si="18"/>
        <v>3.405000000000001</v>
      </c>
    </row>
    <row r="355" spans="1:12" ht="12" customHeight="1">
      <c r="A355" s="14">
        <v>14</v>
      </c>
      <c r="B355" s="14">
        <v>9</v>
      </c>
      <c r="C355" s="14">
        <v>2014</v>
      </c>
      <c r="D355" s="9">
        <v>0</v>
      </c>
      <c r="E355" s="9">
        <v>14.37</v>
      </c>
      <c r="F355" s="9">
        <v>9.2</v>
      </c>
      <c r="G355" s="9">
        <v>80.3</v>
      </c>
      <c r="H355" s="9">
        <v>10.88</v>
      </c>
      <c r="I355" s="9">
        <v>9.76</v>
      </c>
      <c r="J355" s="9">
        <v>207.1</v>
      </c>
      <c r="K355" s="9">
        <v>1.619</v>
      </c>
      <c r="L355" s="16">
        <f t="shared" si="18"/>
        <v>1.7850000000000001</v>
      </c>
    </row>
    <row r="356" spans="1:12" ht="12" customHeight="1">
      <c r="A356" s="14">
        <v>15</v>
      </c>
      <c r="B356" s="14">
        <v>9</v>
      </c>
      <c r="C356" s="14">
        <v>2014</v>
      </c>
      <c r="D356" s="9">
        <v>0.2</v>
      </c>
      <c r="E356" s="9">
        <v>18.22</v>
      </c>
      <c r="F356" s="9">
        <v>2.252</v>
      </c>
      <c r="G356" s="9">
        <v>45.31</v>
      </c>
      <c r="H356" s="9">
        <v>9.3</v>
      </c>
      <c r="I356" s="9">
        <v>13.58</v>
      </c>
      <c r="J356" s="9">
        <v>275.3</v>
      </c>
      <c r="K356" s="9">
        <v>2.654</v>
      </c>
      <c r="L356" s="16">
        <f t="shared" si="18"/>
        <v>0.23599999999999888</v>
      </c>
    </row>
    <row r="357" spans="1:12" ht="12" customHeight="1">
      <c r="A357" s="14">
        <v>16</v>
      </c>
      <c r="B357" s="14">
        <v>9</v>
      </c>
      <c r="C357" s="14">
        <v>2014</v>
      </c>
      <c r="D357" s="9">
        <v>0</v>
      </c>
      <c r="E357" s="9">
        <v>17.02</v>
      </c>
      <c r="F357" s="9">
        <v>8.55</v>
      </c>
      <c r="G357" s="9">
        <v>60.4</v>
      </c>
      <c r="H357" s="9">
        <v>9.31</v>
      </c>
      <c r="I357" s="9">
        <v>14.8</v>
      </c>
      <c r="J357" s="9">
        <v>240.1</v>
      </c>
      <c r="K357" s="9">
        <v>2.731</v>
      </c>
      <c r="L357" s="16">
        <f t="shared" si="18"/>
        <v>2.785</v>
      </c>
    </row>
    <row r="358" spans="1:12" ht="12" customHeight="1">
      <c r="A358" s="14">
        <v>17</v>
      </c>
      <c r="B358" s="14">
        <v>9</v>
      </c>
      <c r="C358" s="14">
        <v>2014</v>
      </c>
      <c r="D358" s="9">
        <v>0.2</v>
      </c>
      <c r="E358" s="9">
        <v>14.69</v>
      </c>
      <c r="F358" s="9">
        <v>2.606</v>
      </c>
      <c r="G358" s="9">
        <v>75.6</v>
      </c>
      <c r="H358" s="9">
        <v>9.56</v>
      </c>
      <c r="I358" s="9">
        <v>10.51</v>
      </c>
      <c r="J358" s="9">
        <v>153.3</v>
      </c>
      <c r="K358" s="9">
        <v>1.704</v>
      </c>
      <c r="L358" s="16">
        <f t="shared" si="18"/>
        <v>0</v>
      </c>
    </row>
    <row r="359" spans="1:12" ht="12" customHeight="1">
      <c r="A359" s="14">
        <v>18</v>
      </c>
      <c r="B359" s="14">
        <v>9</v>
      </c>
      <c r="C359" s="14">
        <v>2014</v>
      </c>
      <c r="D359" s="9">
        <v>1.2</v>
      </c>
      <c r="E359" s="9">
        <v>15.77</v>
      </c>
      <c r="F359" s="9">
        <v>8.05</v>
      </c>
      <c r="G359" s="9">
        <v>68.11</v>
      </c>
      <c r="H359" s="9">
        <v>9.56</v>
      </c>
      <c r="I359" s="9">
        <v>9.06</v>
      </c>
      <c r="J359" s="9">
        <v>229.2</v>
      </c>
      <c r="K359" s="9">
        <v>1.567</v>
      </c>
      <c r="L359" s="16">
        <f t="shared" si="18"/>
        <v>1.9100000000000001</v>
      </c>
    </row>
    <row r="360" spans="1:12" ht="12" customHeight="1">
      <c r="A360" s="14">
        <v>19</v>
      </c>
      <c r="B360" s="14">
        <v>9</v>
      </c>
      <c r="C360" s="14">
        <v>2014</v>
      </c>
      <c r="D360" s="9">
        <v>0.8</v>
      </c>
      <c r="E360" s="9">
        <v>17.77</v>
      </c>
      <c r="F360" s="9">
        <v>10.06</v>
      </c>
      <c r="G360" s="9">
        <v>65.49</v>
      </c>
      <c r="H360" s="9">
        <v>10.33</v>
      </c>
      <c r="I360" s="9">
        <v>12.43</v>
      </c>
      <c r="J360" s="9">
        <v>327.7</v>
      </c>
      <c r="K360" s="9">
        <v>2.453</v>
      </c>
      <c r="L360" s="16">
        <f t="shared" si="18"/>
        <v>3.914999999999999</v>
      </c>
    </row>
    <row r="361" spans="1:12" ht="12" customHeight="1">
      <c r="A361" s="14">
        <v>20</v>
      </c>
      <c r="B361" s="14">
        <v>9</v>
      </c>
      <c r="C361" s="14">
        <v>2014</v>
      </c>
      <c r="D361" s="9">
        <v>8.6</v>
      </c>
      <c r="E361" s="9">
        <v>11.32</v>
      </c>
      <c r="F361" s="9">
        <v>6.937</v>
      </c>
      <c r="G361" s="9">
        <v>75.5</v>
      </c>
      <c r="H361" s="9">
        <v>10.11</v>
      </c>
      <c r="I361" s="9">
        <v>4.078</v>
      </c>
      <c r="J361" s="9">
        <v>73.6</v>
      </c>
      <c r="K361" s="9">
        <v>0.584</v>
      </c>
      <c r="L361" s="16">
        <f t="shared" si="18"/>
        <v>0</v>
      </c>
    </row>
    <row r="362" spans="1:12" ht="12" customHeight="1">
      <c r="A362" s="14">
        <v>21</v>
      </c>
      <c r="B362" s="14">
        <v>9</v>
      </c>
      <c r="C362" s="14">
        <v>2014</v>
      </c>
      <c r="D362" s="9">
        <v>0</v>
      </c>
      <c r="E362" s="9">
        <v>12.78</v>
      </c>
      <c r="F362" s="9">
        <v>1.457</v>
      </c>
      <c r="G362" s="9">
        <v>57.53</v>
      </c>
      <c r="H362" s="9">
        <v>8.93</v>
      </c>
      <c r="I362" s="9">
        <v>13.05</v>
      </c>
      <c r="J362" s="9">
        <v>269.3</v>
      </c>
      <c r="K362" s="9">
        <v>2.009</v>
      </c>
      <c r="L362" s="16">
        <f t="shared" si="18"/>
        <v>0</v>
      </c>
    </row>
    <row r="363" spans="1:12" ht="12" customHeight="1">
      <c r="A363" s="14">
        <v>22</v>
      </c>
      <c r="B363" s="14">
        <v>9</v>
      </c>
      <c r="C363" s="14">
        <v>2014</v>
      </c>
      <c r="D363" s="9">
        <v>0</v>
      </c>
      <c r="E363" s="9">
        <v>11.39</v>
      </c>
      <c r="F363" s="9">
        <v>7.45</v>
      </c>
      <c r="G363" s="9">
        <v>39.9</v>
      </c>
      <c r="H363" s="9">
        <v>8.93</v>
      </c>
      <c r="I363" s="9">
        <v>16.45</v>
      </c>
      <c r="J363" s="9">
        <v>317.8</v>
      </c>
      <c r="K363" s="9">
        <v>2.3</v>
      </c>
      <c r="L363" s="16">
        <f t="shared" si="18"/>
        <v>0</v>
      </c>
    </row>
    <row r="364" spans="1:12" ht="12" customHeight="1">
      <c r="A364" s="14">
        <v>23</v>
      </c>
      <c r="B364" s="14">
        <v>9</v>
      </c>
      <c r="C364" s="14">
        <v>2014</v>
      </c>
      <c r="D364" s="9">
        <v>0</v>
      </c>
      <c r="E364" s="9">
        <v>16.73</v>
      </c>
      <c r="F364" s="9">
        <v>0.886</v>
      </c>
      <c r="G364" s="9">
        <v>50.42</v>
      </c>
      <c r="H364" s="9">
        <v>7.98</v>
      </c>
      <c r="I364" s="9">
        <v>14.27</v>
      </c>
      <c r="J364" s="9">
        <v>193.5</v>
      </c>
      <c r="K364" s="9">
        <v>2.488</v>
      </c>
      <c r="L364" s="16">
        <f t="shared" si="18"/>
        <v>0</v>
      </c>
    </row>
    <row r="365" spans="1:12" ht="12" customHeight="1">
      <c r="A365" s="14">
        <v>24</v>
      </c>
      <c r="B365" s="14">
        <v>9</v>
      </c>
      <c r="C365" s="14">
        <v>2014</v>
      </c>
      <c r="D365" s="9">
        <v>0</v>
      </c>
      <c r="E365" s="9">
        <v>19.05</v>
      </c>
      <c r="F365" s="9">
        <v>3.315</v>
      </c>
      <c r="G365" s="9">
        <v>67.87</v>
      </c>
      <c r="H365" s="9">
        <v>8</v>
      </c>
      <c r="I365" s="9">
        <v>16.16</v>
      </c>
      <c r="J365" s="9">
        <v>142.1</v>
      </c>
      <c r="K365" s="9">
        <v>2.679</v>
      </c>
      <c r="L365" s="16">
        <f t="shared" si="18"/>
        <v>1.182500000000001</v>
      </c>
    </row>
    <row r="366" spans="1:12" ht="12" customHeight="1">
      <c r="A366" s="14">
        <v>25</v>
      </c>
      <c r="B366" s="14">
        <v>9</v>
      </c>
      <c r="C366" s="14">
        <v>2014</v>
      </c>
      <c r="D366" s="9">
        <v>0</v>
      </c>
      <c r="E366" s="9">
        <v>19.59</v>
      </c>
      <c r="F366" s="9">
        <v>2.961</v>
      </c>
      <c r="G366" s="9">
        <v>43.99</v>
      </c>
      <c r="H366" s="9">
        <v>8.68</v>
      </c>
      <c r="I366" s="9">
        <v>15.14</v>
      </c>
      <c r="J366" s="9">
        <v>349.5</v>
      </c>
      <c r="K366" s="9">
        <v>2.922</v>
      </c>
      <c r="L366" s="16">
        <f t="shared" si="18"/>
        <v>1.2754999999999992</v>
      </c>
    </row>
    <row r="367" spans="1:12" ht="12" customHeight="1">
      <c r="A367" s="14">
        <v>26</v>
      </c>
      <c r="B367" s="14">
        <v>9</v>
      </c>
      <c r="C367" s="14">
        <v>2014</v>
      </c>
      <c r="D367" s="9">
        <v>0</v>
      </c>
      <c r="E367" s="9">
        <v>22.09</v>
      </c>
      <c r="F367" s="9">
        <v>12.84</v>
      </c>
      <c r="G367" s="9">
        <v>44.15</v>
      </c>
      <c r="H367" s="9">
        <v>9.08</v>
      </c>
      <c r="I367" s="9">
        <v>14.12</v>
      </c>
      <c r="J367" s="9">
        <v>368.9</v>
      </c>
      <c r="K367" s="9">
        <v>3.654</v>
      </c>
      <c r="L367" s="16">
        <f t="shared" si="18"/>
        <v>7.465</v>
      </c>
    </row>
    <row r="368" spans="1:12" ht="12" customHeight="1">
      <c r="A368" s="14">
        <v>27</v>
      </c>
      <c r="B368" s="14">
        <v>9</v>
      </c>
      <c r="C368" s="14">
        <v>2014</v>
      </c>
      <c r="D368" s="9">
        <v>22</v>
      </c>
      <c r="E368" s="9">
        <v>20.19</v>
      </c>
      <c r="F368" s="9">
        <v>12.48</v>
      </c>
      <c r="G368" s="9">
        <v>72</v>
      </c>
      <c r="H368" s="9">
        <v>10.34</v>
      </c>
      <c r="I368" s="9">
        <v>10.51</v>
      </c>
      <c r="J368" s="9">
        <v>366.1</v>
      </c>
      <c r="K368" s="9">
        <v>2.456</v>
      </c>
      <c r="L368" s="16">
        <f t="shared" si="18"/>
        <v>6.335000000000001</v>
      </c>
    </row>
    <row r="369" spans="1:12" ht="12" customHeight="1">
      <c r="A369" s="14">
        <v>28</v>
      </c>
      <c r="B369" s="14">
        <v>9</v>
      </c>
      <c r="C369" s="14">
        <v>2014</v>
      </c>
      <c r="D369" s="9">
        <v>1.2</v>
      </c>
      <c r="E369" s="9">
        <v>10</v>
      </c>
      <c r="F369" s="9">
        <v>6.807</v>
      </c>
      <c r="G369" s="9">
        <v>64.64</v>
      </c>
      <c r="H369" s="9">
        <v>10.69</v>
      </c>
      <c r="I369" s="9">
        <v>5.797</v>
      </c>
      <c r="J369" s="9">
        <v>328.4</v>
      </c>
      <c r="K369" s="9">
        <v>1</v>
      </c>
      <c r="L369" s="16">
        <f t="shared" si="18"/>
        <v>0</v>
      </c>
    </row>
    <row r="370" spans="1:12" ht="12" customHeight="1">
      <c r="A370" s="14">
        <v>29</v>
      </c>
      <c r="B370" s="14">
        <v>9</v>
      </c>
      <c r="C370" s="14">
        <v>2014</v>
      </c>
      <c r="D370" s="9">
        <v>0</v>
      </c>
      <c r="E370" s="9">
        <v>12.28</v>
      </c>
      <c r="F370" s="9">
        <v>4.652</v>
      </c>
      <c r="G370" s="9">
        <v>64.79</v>
      </c>
      <c r="H370" s="9">
        <v>9.65</v>
      </c>
      <c r="I370" s="9">
        <v>14.13</v>
      </c>
      <c r="J370" s="9">
        <v>121.4</v>
      </c>
      <c r="K370" s="9">
        <v>1.863</v>
      </c>
      <c r="L370" s="16">
        <f t="shared" si="18"/>
        <v>0</v>
      </c>
    </row>
    <row r="371" spans="1:12" ht="12" customHeight="1">
      <c r="A371" s="14">
        <v>30</v>
      </c>
      <c r="B371" s="14">
        <v>9</v>
      </c>
      <c r="C371" s="14">
        <v>2014</v>
      </c>
      <c r="D371" s="9">
        <v>0</v>
      </c>
      <c r="E371" s="9">
        <v>16.74</v>
      </c>
      <c r="F371" s="9">
        <v>1.348</v>
      </c>
      <c r="G371" s="9">
        <v>67.05</v>
      </c>
      <c r="H371" s="9">
        <v>8.93</v>
      </c>
      <c r="I371" s="9">
        <v>17.7</v>
      </c>
      <c r="J371" s="9">
        <v>130.9</v>
      </c>
      <c r="K371" s="9">
        <v>2.432</v>
      </c>
      <c r="L371" s="16">
        <f t="shared" si="18"/>
        <v>0</v>
      </c>
    </row>
    <row r="372" spans="1:12" ht="12" customHeight="1">
      <c r="A372" s="14"/>
      <c r="B372" s="14"/>
      <c r="C372" s="14"/>
      <c r="D372" s="9"/>
      <c r="E372" s="9"/>
      <c r="F372" s="9"/>
      <c r="G372" s="9"/>
      <c r="H372" s="9"/>
      <c r="I372" s="9"/>
      <c r="J372" s="9"/>
      <c r="K372" s="9"/>
      <c r="L372" s="16"/>
    </row>
    <row r="373" spans="1:12" ht="12" customHeight="1">
      <c r="A373" s="5" t="s">
        <v>18</v>
      </c>
      <c r="B373" s="5"/>
      <c r="C373" s="5"/>
      <c r="D373" s="6"/>
      <c r="E373" s="6">
        <f>AVERAGE(E342:E371)</f>
        <v>15.68633333333333</v>
      </c>
      <c r="F373" s="6">
        <f>AVERAGE(F342:F371)</f>
        <v>6.373766666666665</v>
      </c>
      <c r="G373" s="6">
        <f>AVERAGE(G342:G371)</f>
        <v>66.45433333333332</v>
      </c>
      <c r="H373" s="6">
        <f>AVERAGE(H342:H371)</f>
        <v>9.250333333333336</v>
      </c>
      <c r="I373" s="27"/>
      <c r="J373" s="6">
        <f>AVERAGE(J342:J371)</f>
        <v>229.66333333333336</v>
      </c>
      <c r="K373" s="6">
        <f>AVERAGE(K342:K371)</f>
        <v>1.9422666666666666</v>
      </c>
      <c r="L373" s="6">
        <f>AVERAGE(L342:L371)</f>
        <v>1.6155166666666667</v>
      </c>
    </row>
    <row r="374" spans="1:12" ht="12" customHeight="1">
      <c r="A374" s="5" t="s">
        <v>19</v>
      </c>
      <c r="B374" s="5"/>
      <c r="C374" s="5"/>
      <c r="D374" s="6">
        <f>SUM(D342:D371)</f>
        <v>53.6</v>
      </c>
      <c r="E374" s="6"/>
      <c r="F374" s="6"/>
      <c r="G374" s="6"/>
      <c r="H374" s="6"/>
      <c r="I374" s="27"/>
      <c r="J374" s="6">
        <f>SUM(J342:J371)</f>
        <v>6889.900000000001</v>
      </c>
      <c r="K374" s="6">
        <f>SUM(K342:K371)</f>
        <v>58.268</v>
      </c>
      <c r="L374" s="6">
        <f>SUM(L342:L371)</f>
        <v>48.4655</v>
      </c>
    </row>
    <row r="375" spans="1:12" ht="12" customHeight="1">
      <c r="A375" s="5" t="s">
        <v>20</v>
      </c>
      <c r="B375" s="5"/>
      <c r="C375" s="5"/>
      <c r="D375" s="6"/>
      <c r="E375" s="6">
        <f>MAX(E342:E371)</f>
        <v>22.09</v>
      </c>
      <c r="F375" s="6">
        <f>MAX(F342:F371)</f>
        <v>12.84</v>
      </c>
      <c r="G375" s="6">
        <f>MAX(G342:G371)</f>
        <v>93.6</v>
      </c>
      <c r="H375" s="6">
        <f>MAX(H342:H371)</f>
        <v>10.88</v>
      </c>
      <c r="I375" s="27"/>
      <c r="J375" s="6">
        <f>MAX(J342:J371)</f>
        <v>368.9</v>
      </c>
      <c r="K375" s="6">
        <f>MAX(K342:K371)</f>
        <v>3.654</v>
      </c>
      <c r="L375" s="6">
        <f>MAX(L342:L371)</f>
        <v>7.465</v>
      </c>
    </row>
    <row r="376" spans="1:12" ht="12" customHeight="1">
      <c r="A376" s="5" t="s">
        <v>21</v>
      </c>
      <c r="B376" s="5"/>
      <c r="C376" s="5"/>
      <c r="D376" s="6"/>
      <c r="E376" s="6">
        <f>MIN(E342:E371)</f>
        <v>10</v>
      </c>
      <c r="F376" s="6">
        <f>MIN(F342:F371)</f>
        <v>0.886</v>
      </c>
      <c r="G376" s="6">
        <f>MIN(G342:G371)</f>
        <v>39.9</v>
      </c>
      <c r="H376" s="6">
        <f>MIN(H342:H371)</f>
        <v>7.64</v>
      </c>
      <c r="I376" s="27"/>
      <c r="J376" s="6">
        <f>MIN(J342:J371)</f>
        <v>73.6</v>
      </c>
      <c r="K376" s="6">
        <f>MIN(K342:K371)</f>
        <v>0.584</v>
      </c>
      <c r="L376" s="6">
        <f>MIN(L342:L371)</f>
        <v>0</v>
      </c>
    </row>
    <row r="377" spans="1:13" ht="12" customHeight="1">
      <c r="A377" s="5" t="s">
        <v>22</v>
      </c>
      <c r="B377" s="5"/>
      <c r="C377" s="5">
        <f>SUM(E373+F373)/2</f>
        <v>11.030049999999997</v>
      </c>
      <c r="D377" s="6"/>
      <c r="E377" s="6"/>
      <c r="F377" s="6"/>
      <c r="G377" s="6"/>
      <c r="H377" s="29"/>
      <c r="I377" s="6"/>
      <c r="J377" s="27"/>
      <c r="K377" s="6"/>
      <c r="L377" s="8"/>
      <c r="M377" s="16"/>
    </row>
    <row r="378" ht="12" customHeight="1"/>
    <row r="379" spans="1:13" ht="12" customHeight="1">
      <c r="A379" s="1" t="s">
        <v>31</v>
      </c>
      <c r="B379" s="1"/>
      <c r="C379" s="1"/>
      <c r="D379" s="2"/>
      <c r="E379" s="2"/>
      <c r="F379" s="2"/>
      <c r="G379" s="2"/>
      <c r="H379" s="30"/>
      <c r="I379" s="9"/>
      <c r="J379" s="27"/>
      <c r="K379" s="2"/>
      <c r="L379" s="2"/>
      <c r="M379" s="11"/>
    </row>
    <row r="380" spans="1:13" ht="12" customHeight="1">
      <c r="A380" s="1"/>
      <c r="B380" s="1"/>
      <c r="C380" s="1"/>
      <c r="D380" s="2"/>
      <c r="E380" s="2"/>
      <c r="F380" s="2"/>
      <c r="G380" s="2"/>
      <c r="H380" s="30"/>
      <c r="I380" s="9"/>
      <c r="J380" s="27"/>
      <c r="K380" s="2"/>
      <c r="L380" s="2"/>
      <c r="M380" s="11"/>
    </row>
    <row r="381" spans="1:12" ht="12" customHeight="1">
      <c r="A381" s="1" t="s">
        <v>0</v>
      </c>
      <c r="B381" s="1" t="s">
        <v>1</v>
      </c>
      <c r="C381" s="1" t="s">
        <v>2</v>
      </c>
      <c r="D381" s="2" t="s">
        <v>3</v>
      </c>
      <c r="E381" s="2" t="s">
        <v>4</v>
      </c>
      <c r="F381" s="2" t="s">
        <v>5</v>
      </c>
      <c r="G381" s="2" t="s">
        <v>6</v>
      </c>
      <c r="H381" s="2" t="s">
        <v>24</v>
      </c>
      <c r="I381" s="28" t="s">
        <v>7</v>
      </c>
      <c r="J381" s="2" t="s">
        <v>7</v>
      </c>
      <c r="K381" s="2" t="s">
        <v>7</v>
      </c>
      <c r="L381" s="15" t="s">
        <v>28</v>
      </c>
    </row>
    <row r="382" spans="1:12" ht="12" customHeight="1">
      <c r="A382" s="1"/>
      <c r="B382" s="1"/>
      <c r="C382" s="1"/>
      <c r="D382" s="2"/>
      <c r="E382" s="2" t="s">
        <v>8</v>
      </c>
      <c r="F382" s="2" t="s">
        <v>8</v>
      </c>
      <c r="G382" s="2" t="s">
        <v>9</v>
      </c>
      <c r="H382" s="2" t="s">
        <v>8</v>
      </c>
      <c r="I382" s="28" t="s">
        <v>10</v>
      </c>
      <c r="J382" s="2" t="s">
        <v>11</v>
      </c>
      <c r="K382" s="2" t="s">
        <v>12</v>
      </c>
      <c r="L382" s="15" t="s">
        <v>29</v>
      </c>
    </row>
    <row r="383" spans="1:12" ht="12" customHeight="1">
      <c r="A383" s="1"/>
      <c r="B383" s="1"/>
      <c r="C383" s="1"/>
      <c r="D383" s="2" t="s">
        <v>13</v>
      </c>
      <c r="E383" s="2" t="s">
        <v>14</v>
      </c>
      <c r="F383" s="2" t="s">
        <v>14</v>
      </c>
      <c r="G383" s="2" t="s">
        <v>15</v>
      </c>
      <c r="H383" s="2" t="s">
        <v>14</v>
      </c>
      <c r="I383" s="28" t="s">
        <v>16</v>
      </c>
      <c r="J383" s="2" t="s">
        <v>17</v>
      </c>
      <c r="K383" s="2" t="s">
        <v>13</v>
      </c>
      <c r="L383" s="15" t="s">
        <v>30</v>
      </c>
    </row>
    <row r="384" spans="1:12" ht="12" customHeight="1">
      <c r="A384" s="14">
        <v>1</v>
      </c>
      <c r="B384" s="14">
        <v>10</v>
      </c>
      <c r="C384" s="14">
        <v>2014</v>
      </c>
      <c r="D384" s="9">
        <v>0</v>
      </c>
      <c r="E384" s="9">
        <v>16.52</v>
      </c>
      <c r="F384" s="9">
        <v>2.259</v>
      </c>
      <c r="G384" s="9">
        <v>59.82</v>
      </c>
      <c r="H384" s="9">
        <v>8.96</v>
      </c>
      <c r="I384" s="9">
        <v>17.8</v>
      </c>
      <c r="J384" s="9">
        <v>173</v>
      </c>
      <c r="K384" s="9">
        <v>2.641</v>
      </c>
      <c r="L384" s="16">
        <f aca="true" t="shared" si="19" ref="L384:L414">IF((E384+F384)/2-10&lt;=0,0,(E384+F384)/2-10)</f>
        <v>0</v>
      </c>
    </row>
    <row r="385" spans="1:12" ht="12" customHeight="1">
      <c r="A385" s="14">
        <v>2</v>
      </c>
      <c r="B385" s="14">
        <v>10</v>
      </c>
      <c r="C385" s="14">
        <v>2014</v>
      </c>
      <c r="D385" s="9">
        <v>0.2</v>
      </c>
      <c r="E385" s="9">
        <v>17.64</v>
      </c>
      <c r="F385" s="9">
        <v>3.758</v>
      </c>
      <c r="G385" s="9">
        <v>57.23</v>
      </c>
      <c r="H385" s="9">
        <v>9.23</v>
      </c>
      <c r="I385" s="9">
        <v>14.49</v>
      </c>
      <c r="J385" s="9">
        <v>430.4</v>
      </c>
      <c r="K385" s="9">
        <v>2.666</v>
      </c>
      <c r="L385" s="16">
        <f t="shared" si="19"/>
        <v>0.6989999999999998</v>
      </c>
    </row>
    <row r="386" spans="1:12" ht="12" customHeight="1">
      <c r="A386" s="14">
        <v>3</v>
      </c>
      <c r="B386" s="14">
        <v>10</v>
      </c>
      <c r="C386" s="14">
        <v>2014</v>
      </c>
      <c r="D386" s="9">
        <v>0</v>
      </c>
      <c r="E386" s="9">
        <v>14.94</v>
      </c>
      <c r="F386" s="9">
        <v>10.22</v>
      </c>
      <c r="G386" s="9">
        <v>38.07</v>
      </c>
      <c r="H386" s="9">
        <v>9.75</v>
      </c>
      <c r="I386" s="9">
        <v>18.67</v>
      </c>
      <c r="J386" s="9">
        <v>384.8</v>
      </c>
      <c r="K386" s="9">
        <v>3.312</v>
      </c>
      <c r="L386" s="16">
        <f t="shared" si="19"/>
        <v>2.58</v>
      </c>
    </row>
    <row r="387" spans="1:12" ht="12" customHeight="1">
      <c r="A387" s="14">
        <v>4</v>
      </c>
      <c r="B387" s="14">
        <v>10</v>
      </c>
      <c r="C387" s="14">
        <v>2014</v>
      </c>
      <c r="D387" s="9">
        <v>0</v>
      </c>
      <c r="E387" s="9">
        <v>14.72</v>
      </c>
      <c r="F387" s="9">
        <v>4.86</v>
      </c>
      <c r="G387" s="9">
        <v>46.17</v>
      </c>
      <c r="H387" s="9">
        <v>9.54</v>
      </c>
      <c r="I387" s="9">
        <v>10.76</v>
      </c>
      <c r="J387" s="9">
        <v>171.4</v>
      </c>
      <c r="K387" s="9">
        <v>2.005</v>
      </c>
      <c r="L387" s="16">
        <f t="shared" si="19"/>
        <v>0</v>
      </c>
    </row>
    <row r="388" spans="1:12" ht="12" customHeight="1">
      <c r="A388" s="14">
        <v>5</v>
      </c>
      <c r="B388" s="14">
        <v>10</v>
      </c>
      <c r="C388" s="14">
        <v>2014</v>
      </c>
      <c r="D388" s="9">
        <v>4</v>
      </c>
      <c r="E388" s="9">
        <v>19.11</v>
      </c>
      <c r="F388" s="9">
        <v>1.047</v>
      </c>
      <c r="G388" s="9">
        <v>44.24</v>
      </c>
      <c r="H388" s="9">
        <v>8.39</v>
      </c>
      <c r="I388" s="9">
        <v>16.45</v>
      </c>
      <c r="J388" s="9">
        <v>484</v>
      </c>
      <c r="K388" s="9">
        <v>3.705</v>
      </c>
      <c r="L388" s="16">
        <f t="shared" si="19"/>
        <v>0.07850000000000001</v>
      </c>
    </row>
    <row r="389" spans="1:12" ht="12" customHeight="1">
      <c r="A389" s="14">
        <v>6</v>
      </c>
      <c r="B389" s="14">
        <v>10</v>
      </c>
      <c r="C389" s="14">
        <v>2014</v>
      </c>
      <c r="D389" s="9">
        <v>10.4</v>
      </c>
      <c r="E389" s="9">
        <v>19.66</v>
      </c>
      <c r="F389" s="9">
        <v>12.06</v>
      </c>
      <c r="G389" s="9">
        <v>54.76</v>
      </c>
      <c r="H389" s="9">
        <v>8.45</v>
      </c>
      <c r="I389" s="9">
        <v>12.81</v>
      </c>
      <c r="J389" s="9">
        <v>258.4</v>
      </c>
      <c r="K389" s="9">
        <v>2.174</v>
      </c>
      <c r="L389" s="16">
        <f t="shared" si="19"/>
        <v>5.859999999999999</v>
      </c>
    </row>
    <row r="390" spans="1:12" ht="12" customHeight="1">
      <c r="A390" s="14">
        <v>7</v>
      </c>
      <c r="B390" s="14">
        <v>10</v>
      </c>
      <c r="C390" s="14">
        <v>2014</v>
      </c>
      <c r="D390" s="9">
        <v>0</v>
      </c>
      <c r="E390" s="9">
        <v>18</v>
      </c>
      <c r="F390" s="9">
        <v>1.378</v>
      </c>
      <c r="G390" s="9">
        <v>59.43</v>
      </c>
      <c r="H390" s="9">
        <v>9.18</v>
      </c>
      <c r="I390" s="9">
        <v>18.15</v>
      </c>
      <c r="J390" s="9">
        <v>346</v>
      </c>
      <c r="K390" s="9">
        <v>3.244</v>
      </c>
      <c r="L390" s="16">
        <f t="shared" si="19"/>
        <v>0</v>
      </c>
    </row>
    <row r="391" spans="1:12" ht="12" customHeight="1">
      <c r="A391" s="14">
        <v>8</v>
      </c>
      <c r="B391" s="14">
        <v>10</v>
      </c>
      <c r="C391" s="14">
        <v>2014</v>
      </c>
      <c r="D391" s="9">
        <v>0</v>
      </c>
      <c r="E391" s="9">
        <v>24.06</v>
      </c>
      <c r="F391" s="9">
        <v>12.11</v>
      </c>
      <c r="G391" s="9">
        <v>40.53</v>
      </c>
      <c r="H391" s="9">
        <v>9.2</v>
      </c>
      <c r="I391" s="9">
        <v>16.19</v>
      </c>
      <c r="J391" s="9">
        <v>273.5</v>
      </c>
      <c r="K391" s="9">
        <v>3.937</v>
      </c>
      <c r="L391" s="16">
        <f t="shared" si="19"/>
        <v>8.085</v>
      </c>
    </row>
    <row r="392" spans="1:12" ht="12" customHeight="1">
      <c r="A392" s="14">
        <v>9</v>
      </c>
      <c r="B392" s="14">
        <v>10</v>
      </c>
      <c r="C392" s="14">
        <v>2014</v>
      </c>
      <c r="D392" s="9">
        <v>0</v>
      </c>
      <c r="E392" s="9">
        <v>19.67</v>
      </c>
      <c r="F392" s="9">
        <v>3</v>
      </c>
      <c r="G392" s="9">
        <v>67.03</v>
      </c>
      <c r="H392" s="9">
        <v>10.3</v>
      </c>
      <c r="I392" s="9">
        <v>17.58</v>
      </c>
      <c r="J392" s="9">
        <v>165.5</v>
      </c>
      <c r="K392" s="9">
        <v>2.669</v>
      </c>
      <c r="L392" s="16">
        <f t="shared" si="19"/>
        <v>1.3350000000000009</v>
      </c>
    </row>
    <row r="393" spans="1:12" ht="12" customHeight="1">
      <c r="A393" s="14">
        <v>10</v>
      </c>
      <c r="B393" s="14">
        <v>10</v>
      </c>
      <c r="C393" s="14">
        <v>2014</v>
      </c>
      <c r="D393" s="9">
        <v>0</v>
      </c>
      <c r="E393" s="9">
        <v>14.88</v>
      </c>
      <c r="F393" s="9">
        <v>7.04</v>
      </c>
      <c r="G393" s="9">
        <v>65.85</v>
      </c>
      <c r="H393" s="9">
        <v>10.42</v>
      </c>
      <c r="I393" s="9">
        <v>17.45</v>
      </c>
      <c r="J393" s="9">
        <v>86.7</v>
      </c>
      <c r="K393" s="9">
        <v>2.407</v>
      </c>
      <c r="L393" s="16">
        <f t="shared" si="19"/>
        <v>0.9600000000000009</v>
      </c>
    </row>
    <row r="394" spans="1:12" ht="12" customHeight="1">
      <c r="A394" s="14">
        <v>11</v>
      </c>
      <c r="B394" s="14">
        <v>10</v>
      </c>
      <c r="C394" s="14">
        <v>2014</v>
      </c>
      <c r="D394" s="9">
        <v>0</v>
      </c>
      <c r="E394" s="9">
        <v>16.49</v>
      </c>
      <c r="F394" s="9">
        <v>3.389</v>
      </c>
      <c r="G394" s="9">
        <v>66.39</v>
      </c>
      <c r="H394" s="9">
        <v>10.35</v>
      </c>
      <c r="I394" s="9">
        <v>17.88</v>
      </c>
      <c r="J394" s="9">
        <v>92.6</v>
      </c>
      <c r="K394" s="9">
        <v>2.501</v>
      </c>
      <c r="L394" s="16">
        <f t="shared" si="19"/>
        <v>0</v>
      </c>
    </row>
    <row r="395" spans="1:12" ht="12" customHeight="1">
      <c r="A395" s="14">
        <v>12</v>
      </c>
      <c r="B395" s="14">
        <v>10</v>
      </c>
      <c r="C395" s="14">
        <v>2014</v>
      </c>
      <c r="D395" s="9">
        <v>0</v>
      </c>
      <c r="E395" s="9">
        <v>17.95</v>
      </c>
      <c r="F395" s="9">
        <v>3.993</v>
      </c>
      <c r="G395" s="9">
        <v>50.96</v>
      </c>
      <c r="H395" s="9">
        <v>10.46</v>
      </c>
      <c r="I395" s="9">
        <v>19.22</v>
      </c>
      <c r="J395" s="9">
        <v>136.4</v>
      </c>
      <c r="K395" s="9">
        <v>2.954</v>
      </c>
      <c r="L395" s="16">
        <f t="shared" si="19"/>
        <v>0.9714999999999989</v>
      </c>
    </row>
    <row r="396" spans="1:12" ht="12" customHeight="1">
      <c r="A396" s="14">
        <v>13</v>
      </c>
      <c r="B396" s="14">
        <v>10</v>
      </c>
      <c r="C396" s="14">
        <v>2014</v>
      </c>
      <c r="D396" s="9">
        <v>0</v>
      </c>
      <c r="E396" s="9">
        <v>20.57</v>
      </c>
      <c r="F396" s="9">
        <v>7.65</v>
      </c>
      <c r="G396" s="9">
        <v>60.4</v>
      </c>
      <c r="H396" s="9">
        <v>10.69</v>
      </c>
      <c r="I396" s="9">
        <v>19.36</v>
      </c>
      <c r="J396" s="9">
        <v>207.5</v>
      </c>
      <c r="K396" s="9">
        <v>3.125</v>
      </c>
      <c r="L396" s="16">
        <f t="shared" si="19"/>
        <v>4.109999999999999</v>
      </c>
    </row>
    <row r="397" spans="1:12" ht="12" customHeight="1">
      <c r="A397" s="14">
        <v>14</v>
      </c>
      <c r="B397" s="14">
        <v>10</v>
      </c>
      <c r="C397" s="14">
        <v>2014</v>
      </c>
      <c r="D397" s="9">
        <v>0</v>
      </c>
      <c r="E397" s="9">
        <v>22.82</v>
      </c>
      <c r="F397" s="9">
        <v>7.63</v>
      </c>
      <c r="G397" s="9">
        <v>72.4</v>
      </c>
      <c r="H397" s="9">
        <v>11.59</v>
      </c>
      <c r="I397" s="9">
        <v>15.86</v>
      </c>
      <c r="J397" s="9">
        <v>180.5</v>
      </c>
      <c r="K397" s="9">
        <v>2.648</v>
      </c>
      <c r="L397" s="16">
        <f t="shared" si="19"/>
        <v>5.225</v>
      </c>
    </row>
    <row r="398" spans="1:12" ht="12" customHeight="1">
      <c r="A398" s="14">
        <v>15</v>
      </c>
      <c r="B398" s="14">
        <v>10</v>
      </c>
      <c r="C398" s="14">
        <v>2014</v>
      </c>
      <c r="D398" s="9">
        <v>0</v>
      </c>
      <c r="E398" s="9">
        <v>19.33</v>
      </c>
      <c r="F398" s="9">
        <v>4.291</v>
      </c>
      <c r="G398" s="9">
        <v>52.64</v>
      </c>
      <c r="H398" s="9">
        <v>11.81</v>
      </c>
      <c r="I398" s="9">
        <v>19.96</v>
      </c>
      <c r="J398" s="9">
        <v>147.1</v>
      </c>
      <c r="K398" s="9">
        <v>3.175</v>
      </c>
      <c r="L398" s="16">
        <f t="shared" si="19"/>
        <v>1.8104999999999993</v>
      </c>
    </row>
    <row r="399" spans="1:12" ht="12" customHeight="1">
      <c r="A399" s="14">
        <v>16</v>
      </c>
      <c r="B399" s="14">
        <v>10</v>
      </c>
      <c r="C399" s="14">
        <v>2014</v>
      </c>
      <c r="D399" s="9">
        <v>0</v>
      </c>
      <c r="E399" s="9">
        <v>22.51</v>
      </c>
      <c r="F399" s="9">
        <v>8.14</v>
      </c>
      <c r="G399" s="9">
        <v>73</v>
      </c>
      <c r="H399" s="9">
        <v>11.82</v>
      </c>
      <c r="I399" s="9">
        <v>16.81</v>
      </c>
      <c r="J399" s="9">
        <v>390.3</v>
      </c>
      <c r="K399" s="9">
        <v>4.04</v>
      </c>
      <c r="L399" s="16">
        <f t="shared" si="19"/>
        <v>5.325000000000001</v>
      </c>
    </row>
    <row r="400" spans="1:12" ht="12" customHeight="1">
      <c r="A400" s="14">
        <v>17</v>
      </c>
      <c r="B400" s="14">
        <v>10</v>
      </c>
      <c r="C400" s="14">
        <v>2014</v>
      </c>
      <c r="D400" s="9">
        <v>0</v>
      </c>
      <c r="E400" s="9">
        <v>21.01</v>
      </c>
      <c r="F400" s="9">
        <v>14.5</v>
      </c>
      <c r="G400" s="9">
        <v>61.11</v>
      </c>
      <c r="H400" s="9">
        <v>12.54</v>
      </c>
      <c r="I400" s="9">
        <v>15.58</v>
      </c>
      <c r="J400" s="9">
        <v>357.3</v>
      </c>
      <c r="K400" s="9">
        <v>3.181</v>
      </c>
      <c r="L400" s="16">
        <f t="shared" si="19"/>
        <v>7.755000000000003</v>
      </c>
    </row>
    <row r="401" spans="1:12" ht="12" customHeight="1">
      <c r="A401" s="14">
        <v>18</v>
      </c>
      <c r="B401" s="14">
        <v>10</v>
      </c>
      <c r="C401" s="14">
        <v>2014</v>
      </c>
      <c r="D401" s="9">
        <v>1.6</v>
      </c>
      <c r="E401" s="9">
        <v>18.12</v>
      </c>
      <c r="F401" s="9">
        <v>12.95</v>
      </c>
      <c r="G401" s="9">
        <v>86.1</v>
      </c>
      <c r="H401" s="9">
        <v>13.18</v>
      </c>
      <c r="I401" s="9">
        <v>11.54</v>
      </c>
      <c r="J401" s="9">
        <v>197.2</v>
      </c>
      <c r="K401" s="9">
        <v>1.817</v>
      </c>
      <c r="L401" s="16">
        <f t="shared" si="19"/>
        <v>5.535</v>
      </c>
    </row>
    <row r="402" spans="1:12" ht="12" customHeight="1">
      <c r="A402" s="14">
        <v>19</v>
      </c>
      <c r="B402" s="14">
        <v>10</v>
      </c>
      <c r="C402" s="14">
        <v>2014</v>
      </c>
      <c r="D402" s="9">
        <v>0</v>
      </c>
      <c r="E402" s="9">
        <v>15.98</v>
      </c>
      <c r="F402" s="9">
        <v>9.39</v>
      </c>
      <c r="G402" s="9">
        <v>41.53</v>
      </c>
      <c r="H402" s="9">
        <v>12.89</v>
      </c>
      <c r="I402" s="9">
        <v>10.12</v>
      </c>
      <c r="J402" s="9">
        <v>232.1</v>
      </c>
      <c r="K402" s="9">
        <v>1.746</v>
      </c>
      <c r="L402" s="16">
        <f t="shared" si="19"/>
        <v>2.6850000000000005</v>
      </c>
    </row>
    <row r="403" spans="1:12" ht="12" customHeight="1">
      <c r="A403" s="14">
        <v>20</v>
      </c>
      <c r="B403" s="14">
        <v>10</v>
      </c>
      <c r="C403" s="14">
        <v>2014</v>
      </c>
      <c r="D403" s="9">
        <v>0</v>
      </c>
      <c r="E403" s="9">
        <v>21.63</v>
      </c>
      <c r="F403" s="9">
        <v>5.283</v>
      </c>
      <c r="G403" s="9">
        <v>48.27</v>
      </c>
      <c r="H403" s="9">
        <v>11.99</v>
      </c>
      <c r="I403" s="9">
        <v>17.34</v>
      </c>
      <c r="J403" s="9">
        <v>304</v>
      </c>
      <c r="K403" s="9">
        <v>3.541</v>
      </c>
      <c r="L403" s="16">
        <f t="shared" si="19"/>
        <v>3.4565</v>
      </c>
    </row>
    <row r="404" spans="1:12" ht="12" customHeight="1">
      <c r="A404" s="14">
        <v>21</v>
      </c>
      <c r="B404" s="14">
        <v>10</v>
      </c>
      <c r="C404" s="14">
        <v>2014</v>
      </c>
      <c r="D404" s="9">
        <v>0</v>
      </c>
      <c r="E404" s="9">
        <v>17.94</v>
      </c>
      <c r="F404" s="9">
        <v>6.353</v>
      </c>
      <c r="G404" s="9">
        <v>49.54</v>
      </c>
      <c r="H404" s="9">
        <v>12.03</v>
      </c>
      <c r="I404" s="9">
        <v>19.53</v>
      </c>
      <c r="J404" s="9">
        <v>143.2</v>
      </c>
      <c r="K404" s="9">
        <v>2.987</v>
      </c>
      <c r="L404" s="16">
        <f t="shared" si="19"/>
        <v>2.1464999999999996</v>
      </c>
    </row>
    <row r="405" spans="1:12" ht="12" customHeight="1">
      <c r="A405" s="14">
        <v>22</v>
      </c>
      <c r="B405" s="14">
        <v>10</v>
      </c>
      <c r="C405" s="14">
        <v>2014</v>
      </c>
      <c r="D405" s="9">
        <v>0</v>
      </c>
      <c r="E405" s="9">
        <v>17.49</v>
      </c>
      <c r="F405" s="9">
        <v>3.983</v>
      </c>
      <c r="G405" s="9">
        <v>56.11</v>
      </c>
      <c r="H405" s="9">
        <v>11.83</v>
      </c>
      <c r="I405" s="9">
        <v>20.53</v>
      </c>
      <c r="J405" s="9">
        <v>179.8</v>
      </c>
      <c r="K405" s="9">
        <v>3.112</v>
      </c>
      <c r="L405" s="16">
        <f t="shared" si="19"/>
        <v>0.7364999999999995</v>
      </c>
    </row>
    <row r="406" spans="1:12" ht="12" customHeight="1">
      <c r="A406" s="14">
        <v>23</v>
      </c>
      <c r="B406" s="14">
        <v>10</v>
      </c>
      <c r="C406" s="14">
        <v>2014</v>
      </c>
      <c r="D406" s="9">
        <v>1.6</v>
      </c>
      <c r="E406" s="9">
        <v>24.57</v>
      </c>
      <c r="F406" s="9">
        <v>6.917</v>
      </c>
      <c r="G406" s="9">
        <v>84.6</v>
      </c>
      <c r="H406" s="9">
        <v>11.92</v>
      </c>
      <c r="I406" s="9">
        <v>18.87</v>
      </c>
      <c r="J406" s="9">
        <v>418.8</v>
      </c>
      <c r="K406" s="9">
        <v>4.924</v>
      </c>
      <c r="L406" s="16">
        <f t="shared" si="19"/>
        <v>5.743500000000001</v>
      </c>
    </row>
    <row r="407" spans="1:12" ht="12" customHeight="1">
      <c r="A407" s="14">
        <v>24</v>
      </c>
      <c r="B407" s="14">
        <v>10</v>
      </c>
      <c r="C407" s="14">
        <v>2014</v>
      </c>
      <c r="D407" s="9">
        <v>0</v>
      </c>
      <c r="E407" s="9">
        <v>14.37</v>
      </c>
      <c r="F407" s="9">
        <v>6.035</v>
      </c>
      <c r="G407" s="9">
        <v>42.62</v>
      </c>
      <c r="H407" s="9">
        <v>12.47</v>
      </c>
      <c r="I407" s="9">
        <v>15.73</v>
      </c>
      <c r="J407" s="9">
        <v>240.2</v>
      </c>
      <c r="K407" s="9">
        <v>2.241</v>
      </c>
      <c r="L407" s="16">
        <f t="shared" si="19"/>
        <v>0.20250000000000057</v>
      </c>
    </row>
    <row r="408" spans="1:12" ht="12" customHeight="1">
      <c r="A408" s="14">
        <v>25</v>
      </c>
      <c r="B408" s="14">
        <v>10</v>
      </c>
      <c r="C408" s="14">
        <v>2014</v>
      </c>
      <c r="D408" s="9">
        <v>0</v>
      </c>
      <c r="E408" s="9">
        <v>17.57</v>
      </c>
      <c r="F408" s="9">
        <v>1.294</v>
      </c>
      <c r="G408" s="9">
        <v>37.16</v>
      </c>
      <c r="H408" s="9">
        <v>10.74</v>
      </c>
      <c r="I408" s="9">
        <v>21.07</v>
      </c>
      <c r="J408" s="9">
        <v>354.5</v>
      </c>
      <c r="K408" s="9">
        <v>3.81</v>
      </c>
      <c r="L408" s="16">
        <f t="shared" si="19"/>
        <v>0</v>
      </c>
    </row>
    <row r="409" spans="1:12" ht="12" customHeight="1">
      <c r="A409" s="14">
        <v>26</v>
      </c>
      <c r="B409" s="14">
        <v>10</v>
      </c>
      <c r="C409" s="14">
        <v>2014</v>
      </c>
      <c r="D409" s="9">
        <v>9.8</v>
      </c>
      <c r="E409" s="9">
        <v>22.15</v>
      </c>
      <c r="F409" s="9">
        <v>10.83</v>
      </c>
      <c r="G409" s="9">
        <v>86.1</v>
      </c>
      <c r="H409" s="9">
        <v>10.81</v>
      </c>
      <c r="I409" s="9">
        <v>13.55</v>
      </c>
      <c r="J409" s="9">
        <v>393.7</v>
      </c>
      <c r="K409" s="9">
        <v>3.693</v>
      </c>
      <c r="L409" s="16">
        <f t="shared" si="19"/>
        <v>6.489999999999998</v>
      </c>
    </row>
    <row r="410" spans="1:12" ht="12" customHeight="1">
      <c r="A410" s="14">
        <v>27</v>
      </c>
      <c r="B410" s="14">
        <v>10</v>
      </c>
      <c r="C410" s="14">
        <v>2014</v>
      </c>
      <c r="D410" s="9">
        <v>0</v>
      </c>
      <c r="E410" s="9">
        <v>13.69</v>
      </c>
      <c r="F410" s="9">
        <v>9.04</v>
      </c>
      <c r="G410" s="9">
        <v>60.16</v>
      </c>
      <c r="H410" s="9">
        <v>11.86</v>
      </c>
      <c r="I410" s="9">
        <v>9.5</v>
      </c>
      <c r="J410" s="9">
        <v>181.4</v>
      </c>
      <c r="K410" s="9">
        <v>1.322</v>
      </c>
      <c r="L410" s="16">
        <f t="shared" si="19"/>
        <v>1.3649999999999984</v>
      </c>
    </row>
    <row r="411" spans="1:12" ht="12" customHeight="1">
      <c r="A411" s="14">
        <v>28</v>
      </c>
      <c r="B411" s="14">
        <v>10</v>
      </c>
      <c r="C411" s="14">
        <v>2014</v>
      </c>
      <c r="D411" s="9">
        <v>0</v>
      </c>
      <c r="E411" s="9">
        <v>19.88</v>
      </c>
      <c r="F411" s="9">
        <v>2.262</v>
      </c>
      <c r="G411" s="9">
        <v>40.4</v>
      </c>
      <c r="H411" s="9">
        <v>11.01</v>
      </c>
      <c r="I411" s="9">
        <v>18.77</v>
      </c>
      <c r="J411" s="9">
        <v>299.6</v>
      </c>
      <c r="K411" s="9">
        <v>3.428</v>
      </c>
      <c r="L411" s="16">
        <f t="shared" si="19"/>
        <v>1.0709999999999997</v>
      </c>
    </row>
    <row r="412" spans="1:12" ht="12" customHeight="1">
      <c r="A412" s="14">
        <v>29</v>
      </c>
      <c r="B412" s="14">
        <v>10</v>
      </c>
      <c r="C412" s="14">
        <v>2014</v>
      </c>
      <c r="D412" s="9">
        <v>6.8</v>
      </c>
      <c r="E412" s="9">
        <v>18.63</v>
      </c>
      <c r="F412" s="9">
        <v>12.25</v>
      </c>
      <c r="G412" s="9">
        <v>35.06</v>
      </c>
      <c r="H412" s="9">
        <v>11.12</v>
      </c>
      <c r="I412" s="9">
        <v>16.4</v>
      </c>
      <c r="J412" s="9">
        <v>286.4</v>
      </c>
      <c r="K412" s="9">
        <v>3.061</v>
      </c>
      <c r="L412" s="16">
        <f t="shared" si="19"/>
        <v>5.4399999999999995</v>
      </c>
    </row>
    <row r="413" spans="1:12" ht="12" customHeight="1">
      <c r="A413" s="14">
        <v>30</v>
      </c>
      <c r="B413" s="14">
        <v>10</v>
      </c>
      <c r="C413" s="14">
        <v>2014</v>
      </c>
      <c r="D413" s="9">
        <v>0</v>
      </c>
      <c r="E413" s="9">
        <v>19.3</v>
      </c>
      <c r="F413" s="9">
        <v>3.608</v>
      </c>
      <c r="G413" s="9">
        <v>58.18</v>
      </c>
      <c r="H413" s="9">
        <v>11.63</v>
      </c>
      <c r="I413" s="9">
        <v>20.05</v>
      </c>
      <c r="J413" s="9">
        <v>279.4</v>
      </c>
      <c r="K413" s="9">
        <v>3.761</v>
      </c>
      <c r="L413" s="16">
        <f t="shared" si="19"/>
        <v>1.4540000000000006</v>
      </c>
    </row>
    <row r="414" spans="1:12" ht="12" customHeight="1">
      <c r="A414" s="14">
        <v>31</v>
      </c>
      <c r="B414" s="14">
        <v>10</v>
      </c>
      <c r="C414" s="14">
        <v>2014</v>
      </c>
      <c r="D414" s="9">
        <v>0</v>
      </c>
      <c r="E414" s="9">
        <v>22.39</v>
      </c>
      <c r="F414" s="9">
        <v>12.02</v>
      </c>
      <c r="G414" s="9">
        <v>44.62</v>
      </c>
      <c r="H414" s="9">
        <v>11.68</v>
      </c>
      <c r="I414" s="9">
        <v>20.7</v>
      </c>
      <c r="J414" s="9">
        <v>267.6</v>
      </c>
      <c r="K414" s="9">
        <v>4.165</v>
      </c>
      <c r="L414" s="16">
        <f t="shared" si="19"/>
        <v>7.204999999999998</v>
      </c>
    </row>
    <row r="415" spans="1:13" ht="12" customHeight="1">
      <c r="A415" s="14"/>
      <c r="B415" s="14"/>
      <c r="C415" s="14"/>
      <c r="D415" s="9"/>
      <c r="E415" s="9"/>
      <c r="F415" s="9"/>
      <c r="G415" s="9"/>
      <c r="H415" s="12"/>
      <c r="I415" s="9"/>
      <c r="J415" s="9"/>
      <c r="K415" s="9"/>
      <c r="L415" s="9"/>
      <c r="M415" s="16"/>
    </row>
    <row r="416" spans="1:12" ht="12" customHeight="1">
      <c r="A416" s="5" t="s">
        <v>18</v>
      </c>
      <c r="B416" s="5"/>
      <c r="C416" s="5"/>
      <c r="D416" s="6"/>
      <c r="E416" s="6">
        <f aca="true" t="shared" si="20" ref="E416:L416">AVERAGE(E384:E414)</f>
        <v>18.82548387096774</v>
      </c>
      <c r="F416" s="6">
        <f t="shared" si="20"/>
        <v>6.759354838709679</v>
      </c>
      <c r="G416" s="6">
        <f t="shared" si="20"/>
        <v>56.14451612903225</v>
      </c>
      <c r="H416" s="6">
        <f t="shared" si="20"/>
        <v>10.898064516129033</v>
      </c>
      <c r="I416" s="6">
        <f t="shared" si="20"/>
        <v>16.73290322580645</v>
      </c>
      <c r="J416" s="6">
        <f t="shared" si="20"/>
        <v>260.1064516129032</v>
      </c>
      <c r="K416" s="6">
        <f t="shared" si="20"/>
        <v>3.032</v>
      </c>
      <c r="L416" s="6">
        <f t="shared" si="20"/>
        <v>2.8491935483870967</v>
      </c>
    </row>
    <row r="417" spans="1:12" ht="12" customHeight="1">
      <c r="A417" s="5" t="s">
        <v>19</v>
      </c>
      <c r="B417" s="5"/>
      <c r="C417" s="5"/>
      <c r="D417" s="6">
        <f>SUM(D384:D414)</f>
        <v>34.400000000000006</v>
      </c>
      <c r="E417" s="6"/>
      <c r="F417" s="6"/>
      <c r="G417" s="6"/>
      <c r="H417" s="9"/>
      <c r="I417" s="6">
        <f>SUM(I384:I414)</f>
        <v>518.7199999999999</v>
      </c>
      <c r="J417" s="6">
        <f>SUM(J384:J414)</f>
        <v>8063.299999999999</v>
      </c>
      <c r="K417" s="6">
        <f>SUM(K384:K414)</f>
        <v>93.992</v>
      </c>
      <c r="L417" s="6">
        <f>SUM(L384:L414)</f>
        <v>88.325</v>
      </c>
    </row>
    <row r="418" spans="1:12" ht="12" customHeight="1">
      <c r="A418" s="5" t="s">
        <v>20</v>
      </c>
      <c r="B418" s="5"/>
      <c r="C418" s="5"/>
      <c r="D418" s="6"/>
      <c r="E418" s="6">
        <f aca="true" t="shared" si="21" ref="E418:L418">MAX(E384:E414)</f>
        <v>24.57</v>
      </c>
      <c r="F418" s="6">
        <f t="shared" si="21"/>
        <v>14.5</v>
      </c>
      <c r="G418" s="6">
        <f t="shared" si="21"/>
        <v>86.1</v>
      </c>
      <c r="H418" s="6">
        <f t="shared" si="21"/>
        <v>13.18</v>
      </c>
      <c r="I418" s="6">
        <f t="shared" si="21"/>
        <v>21.07</v>
      </c>
      <c r="J418" s="6">
        <f t="shared" si="21"/>
        <v>484</v>
      </c>
      <c r="K418" s="6">
        <f t="shared" si="21"/>
        <v>4.924</v>
      </c>
      <c r="L418" s="6">
        <f t="shared" si="21"/>
        <v>8.085</v>
      </c>
    </row>
    <row r="419" spans="1:12" ht="12" customHeight="1">
      <c r="A419" s="5" t="s">
        <v>21</v>
      </c>
      <c r="B419" s="5"/>
      <c r="C419" s="5"/>
      <c r="D419" s="6"/>
      <c r="E419" s="6">
        <f aca="true" t="shared" si="22" ref="E419:L419">MIN(E384:E414)</f>
        <v>13.69</v>
      </c>
      <c r="F419" s="6">
        <f t="shared" si="22"/>
        <v>1.047</v>
      </c>
      <c r="G419" s="6">
        <f t="shared" si="22"/>
        <v>35.06</v>
      </c>
      <c r="H419" s="6">
        <f t="shared" si="22"/>
        <v>8.39</v>
      </c>
      <c r="I419" s="6">
        <f t="shared" si="22"/>
        <v>9.5</v>
      </c>
      <c r="J419" s="6">
        <f t="shared" si="22"/>
        <v>86.7</v>
      </c>
      <c r="K419" s="6">
        <f t="shared" si="22"/>
        <v>1.322</v>
      </c>
      <c r="L419" s="6">
        <f t="shared" si="22"/>
        <v>0</v>
      </c>
    </row>
    <row r="420" spans="1:13" ht="12" customHeight="1">
      <c r="A420" s="5" t="s">
        <v>22</v>
      </c>
      <c r="B420" s="5"/>
      <c r="C420" s="5">
        <f>SUM(E416+F416)/2</f>
        <v>12.79241935483871</v>
      </c>
      <c r="D420" s="6"/>
      <c r="E420" s="6"/>
      <c r="F420" s="6"/>
      <c r="G420" s="6"/>
      <c r="H420" s="13"/>
      <c r="I420" s="9"/>
      <c r="J420" s="26"/>
      <c r="K420" s="6"/>
      <c r="L420" s="8"/>
      <c r="M420" s="14"/>
    </row>
    <row r="421" ht="12" customHeight="1"/>
    <row r="422" spans="1:13" ht="12" customHeight="1">
      <c r="A422" s="1" t="s">
        <v>31</v>
      </c>
      <c r="B422" s="1"/>
      <c r="C422" s="1"/>
      <c r="D422" s="2"/>
      <c r="E422" s="2"/>
      <c r="F422" s="2"/>
      <c r="G422" s="2"/>
      <c r="H422" s="12"/>
      <c r="I422" s="2"/>
      <c r="J422" s="27"/>
      <c r="K422" s="2"/>
      <c r="L422" s="2"/>
      <c r="M422" s="16"/>
    </row>
    <row r="423" spans="1:13" ht="12" customHeight="1">
      <c r="A423" s="1"/>
      <c r="B423" s="1"/>
      <c r="C423" s="1"/>
      <c r="D423" s="2"/>
      <c r="E423" s="2"/>
      <c r="F423" s="2"/>
      <c r="G423" s="2"/>
      <c r="H423" s="12"/>
      <c r="I423" s="2"/>
      <c r="J423" s="27"/>
      <c r="K423" s="2"/>
      <c r="L423" s="2"/>
      <c r="M423" s="16"/>
    </row>
    <row r="424" spans="1:12" ht="12" customHeight="1">
      <c r="A424" s="1" t="s">
        <v>0</v>
      </c>
      <c r="B424" s="1" t="s">
        <v>1</v>
      </c>
      <c r="C424" s="1" t="s">
        <v>2</v>
      </c>
      <c r="D424" s="2" t="s">
        <v>3</v>
      </c>
      <c r="E424" s="2" t="s">
        <v>4</v>
      </c>
      <c r="F424" s="2" t="s">
        <v>5</v>
      </c>
      <c r="G424" s="2" t="s">
        <v>6</v>
      </c>
      <c r="H424" s="2" t="s">
        <v>24</v>
      </c>
      <c r="I424" s="28" t="s">
        <v>7</v>
      </c>
      <c r="J424" s="2" t="s">
        <v>7</v>
      </c>
      <c r="K424" s="2" t="s">
        <v>7</v>
      </c>
      <c r="L424" s="15" t="s">
        <v>28</v>
      </c>
    </row>
    <row r="425" spans="1:12" ht="12" customHeight="1">
      <c r="A425" s="1"/>
      <c r="B425" s="1"/>
      <c r="C425" s="1"/>
      <c r="D425" s="2"/>
      <c r="E425" s="2" t="s">
        <v>8</v>
      </c>
      <c r="F425" s="2" t="s">
        <v>8</v>
      </c>
      <c r="G425" s="2" t="s">
        <v>9</v>
      </c>
      <c r="H425" s="2" t="s">
        <v>8</v>
      </c>
      <c r="I425" s="28" t="s">
        <v>10</v>
      </c>
      <c r="J425" s="2" t="s">
        <v>11</v>
      </c>
      <c r="K425" s="2" t="s">
        <v>12</v>
      </c>
      <c r="L425" s="15" t="s">
        <v>29</v>
      </c>
    </row>
    <row r="426" spans="1:12" ht="12" customHeight="1">
      <c r="A426" s="1"/>
      <c r="B426" s="1"/>
      <c r="C426" s="1"/>
      <c r="D426" s="2" t="s">
        <v>13</v>
      </c>
      <c r="E426" s="2" t="s">
        <v>14</v>
      </c>
      <c r="F426" s="2" t="s">
        <v>14</v>
      </c>
      <c r="G426" s="2" t="s">
        <v>15</v>
      </c>
      <c r="H426" s="2" t="s">
        <v>14</v>
      </c>
      <c r="I426" s="28" t="s">
        <v>16</v>
      </c>
      <c r="J426" s="2" t="s">
        <v>17</v>
      </c>
      <c r="K426" s="2" t="s">
        <v>13</v>
      </c>
      <c r="L426" s="15" t="s">
        <v>30</v>
      </c>
    </row>
    <row r="427" spans="1:12" ht="12" customHeight="1">
      <c r="A427" s="14">
        <v>1</v>
      </c>
      <c r="B427" s="14">
        <v>11</v>
      </c>
      <c r="C427" s="14">
        <v>2014</v>
      </c>
      <c r="D427" s="9">
        <v>0</v>
      </c>
      <c r="E427" s="9">
        <v>24.63</v>
      </c>
      <c r="F427" s="9">
        <v>4.999</v>
      </c>
      <c r="G427" s="9">
        <v>47.94</v>
      </c>
      <c r="H427" s="9">
        <v>12.26</v>
      </c>
      <c r="I427" s="9">
        <v>19.17</v>
      </c>
      <c r="J427" s="9">
        <v>432.2</v>
      </c>
      <c r="K427" s="9">
        <v>5.138</v>
      </c>
      <c r="L427" s="16">
        <f aca="true" t="shared" si="23" ref="L427:L456">IF((E427+F427)/2-10&lt;=0,0,(E427+F427)/2-10)</f>
        <v>4.814499999999999</v>
      </c>
    </row>
    <row r="428" spans="1:12" ht="12" customHeight="1">
      <c r="A428" s="14">
        <v>2</v>
      </c>
      <c r="B428" s="14">
        <v>11</v>
      </c>
      <c r="C428" s="14">
        <v>2014</v>
      </c>
      <c r="D428" s="9">
        <v>0.6</v>
      </c>
      <c r="E428" s="9">
        <v>22.31</v>
      </c>
      <c r="F428" s="9">
        <v>15.03</v>
      </c>
      <c r="G428" s="9">
        <v>37.86</v>
      </c>
      <c r="H428" s="9">
        <v>12.36</v>
      </c>
      <c r="I428" s="9">
        <v>18.17</v>
      </c>
      <c r="J428" s="9">
        <v>491.4</v>
      </c>
      <c r="K428" s="9">
        <v>4.357</v>
      </c>
      <c r="L428" s="16">
        <f t="shared" si="23"/>
        <v>8.669999999999998</v>
      </c>
    </row>
    <row r="429" spans="1:12" ht="12" customHeight="1">
      <c r="A429" s="14">
        <v>3</v>
      </c>
      <c r="B429" s="14">
        <v>11</v>
      </c>
      <c r="C429" s="14">
        <v>2014</v>
      </c>
      <c r="D429" s="9">
        <v>0</v>
      </c>
      <c r="E429" s="9">
        <v>19.73</v>
      </c>
      <c r="F429" s="9">
        <v>14.52</v>
      </c>
      <c r="G429" s="9">
        <v>64.36</v>
      </c>
      <c r="H429" s="9">
        <v>13.95</v>
      </c>
      <c r="I429" s="9">
        <v>21.92</v>
      </c>
      <c r="J429" s="9">
        <v>325.6</v>
      </c>
      <c r="K429" s="9">
        <v>4.42</v>
      </c>
      <c r="L429" s="16">
        <f t="shared" si="23"/>
        <v>7.125</v>
      </c>
    </row>
    <row r="430" spans="1:12" ht="12" customHeight="1">
      <c r="A430" s="31">
        <v>4</v>
      </c>
      <c r="B430" s="14">
        <v>11</v>
      </c>
      <c r="C430" s="14">
        <v>2014</v>
      </c>
      <c r="D430" s="9">
        <v>3</v>
      </c>
      <c r="E430" s="9">
        <v>13.77</v>
      </c>
      <c r="F430" s="9">
        <v>6.982</v>
      </c>
      <c r="G430" s="9">
        <v>63.27</v>
      </c>
      <c r="H430" s="9">
        <v>13.32</v>
      </c>
      <c r="I430" s="9">
        <v>11.91</v>
      </c>
      <c r="J430" s="9">
        <v>195.7</v>
      </c>
      <c r="K430" s="9">
        <v>1.74</v>
      </c>
      <c r="L430" s="16">
        <f t="shared" si="23"/>
        <v>0.37599999999999945</v>
      </c>
    </row>
    <row r="431" spans="1:12" ht="12" customHeight="1">
      <c r="A431" s="31">
        <v>5</v>
      </c>
      <c r="B431" s="14">
        <v>11</v>
      </c>
      <c r="C431" s="14">
        <v>2014</v>
      </c>
      <c r="D431" s="9">
        <v>2.4</v>
      </c>
      <c r="E431" s="9">
        <v>13.54</v>
      </c>
      <c r="F431" s="9">
        <v>3.828</v>
      </c>
      <c r="G431" s="9">
        <v>53.5</v>
      </c>
      <c r="H431" s="9">
        <v>12.43</v>
      </c>
      <c r="I431" s="9">
        <v>20.37</v>
      </c>
      <c r="J431" s="9">
        <v>356</v>
      </c>
      <c r="K431" s="9">
        <v>2.892</v>
      </c>
      <c r="L431" s="16">
        <f t="shared" si="23"/>
        <v>0</v>
      </c>
    </row>
    <row r="432" spans="1:12" ht="12" customHeight="1">
      <c r="A432" s="31">
        <v>6</v>
      </c>
      <c r="B432" s="14">
        <v>11</v>
      </c>
      <c r="C432" s="14">
        <v>2014</v>
      </c>
      <c r="D432" s="9">
        <v>3.2</v>
      </c>
      <c r="E432" s="9">
        <v>14.26</v>
      </c>
      <c r="F432" s="9">
        <v>6.267</v>
      </c>
      <c r="G432" s="9">
        <v>56.1</v>
      </c>
      <c r="H432" s="9">
        <v>12.25</v>
      </c>
      <c r="I432" s="9">
        <v>20.39</v>
      </c>
      <c r="J432" s="9">
        <v>249.4</v>
      </c>
      <c r="K432" s="9">
        <v>2.858</v>
      </c>
      <c r="L432" s="16">
        <f t="shared" si="23"/>
        <v>0.2635000000000005</v>
      </c>
    </row>
    <row r="433" spans="1:12" ht="12" customHeight="1">
      <c r="A433" s="31">
        <v>7</v>
      </c>
      <c r="B433" s="14">
        <v>11</v>
      </c>
      <c r="C433" s="14">
        <v>2014</v>
      </c>
      <c r="D433" s="9">
        <v>0</v>
      </c>
      <c r="E433" s="9">
        <v>15.62</v>
      </c>
      <c r="F433" s="9">
        <v>1.815</v>
      </c>
      <c r="G433" s="9">
        <v>75.4</v>
      </c>
      <c r="H433" s="9">
        <v>11.7</v>
      </c>
      <c r="I433" s="9">
        <v>18.76</v>
      </c>
      <c r="J433" s="9">
        <v>108.1</v>
      </c>
      <c r="K433" s="9">
        <v>2.728</v>
      </c>
      <c r="L433" s="16">
        <f t="shared" si="23"/>
        <v>0</v>
      </c>
    </row>
    <row r="434" spans="1:12" ht="12" customHeight="1">
      <c r="A434" s="31">
        <v>8</v>
      </c>
      <c r="B434" s="14">
        <v>11</v>
      </c>
      <c r="C434" s="14">
        <v>2014</v>
      </c>
      <c r="D434" s="9">
        <v>0</v>
      </c>
      <c r="E434" s="9">
        <v>19.54</v>
      </c>
      <c r="F434" s="9">
        <v>3.281</v>
      </c>
      <c r="G434" s="9">
        <v>48.33</v>
      </c>
      <c r="H434" s="9">
        <v>11.81</v>
      </c>
      <c r="I434" s="9">
        <v>20.7</v>
      </c>
      <c r="J434" s="9">
        <v>103.5</v>
      </c>
      <c r="K434" s="9">
        <v>2.979</v>
      </c>
      <c r="L434" s="16">
        <f t="shared" si="23"/>
        <v>1.410499999999999</v>
      </c>
    </row>
    <row r="435" spans="1:12" ht="12" customHeight="1">
      <c r="A435" s="31">
        <v>9</v>
      </c>
      <c r="B435" s="14">
        <v>11</v>
      </c>
      <c r="C435" s="14">
        <v>2014</v>
      </c>
      <c r="D435" s="9">
        <v>0</v>
      </c>
      <c r="E435" s="9">
        <v>24.25</v>
      </c>
      <c r="F435" s="9">
        <v>4.863</v>
      </c>
      <c r="G435" s="9">
        <v>63.7</v>
      </c>
      <c r="H435" s="9">
        <v>12.25</v>
      </c>
      <c r="I435" s="9">
        <v>22.75</v>
      </c>
      <c r="J435" s="9">
        <v>276.1</v>
      </c>
      <c r="K435" s="9">
        <v>4.803</v>
      </c>
      <c r="L435" s="16">
        <f t="shared" si="23"/>
        <v>4.5565</v>
      </c>
    </row>
    <row r="436" spans="1:12" ht="12" customHeight="1">
      <c r="A436" s="31">
        <v>10</v>
      </c>
      <c r="B436" s="14">
        <v>11</v>
      </c>
      <c r="C436" s="14">
        <v>2014</v>
      </c>
      <c r="D436" s="9">
        <v>0</v>
      </c>
      <c r="E436" s="9">
        <v>24.09</v>
      </c>
      <c r="F436" s="9">
        <v>8.68</v>
      </c>
      <c r="G436" s="9">
        <v>56.4</v>
      </c>
      <c r="H436" s="9">
        <v>12.73</v>
      </c>
      <c r="I436" s="9">
        <v>19.72</v>
      </c>
      <c r="J436" s="9">
        <v>326.8</v>
      </c>
      <c r="K436" s="9">
        <v>4.13</v>
      </c>
      <c r="L436" s="16">
        <f t="shared" si="23"/>
        <v>6.384999999999998</v>
      </c>
    </row>
    <row r="437" spans="1:12" ht="12" customHeight="1">
      <c r="A437" s="31">
        <v>11</v>
      </c>
      <c r="B437" s="14">
        <v>11</v>
      </c>
      <c r="C437" s="14">
        <v>2014</v>
      </c>
      <c r="D437" s="9">
        <v>0</v>
      </c>
      <c r="E437" s="9">
        <v>24.31</v>
      </c>
      <c r="F437" s="9">
        <v>14.43</v>
      </c>
      <c r="G437" s="9">
        <v>35.57</v>
      </c>
      <c r="H437" s="9">
        <v>14.35</v>
      </c>
      <c r="I437" s="9">
        <v>20.71</v>
      </c>
      <c r="J437" s="9">
        <v>352.5</v>
      </c>
      <c r="K437" s="9">
        <v>5.067</v>
      </c>
      <c r="L437" s="16">
        <f t="shared" si="23"/>
        <v>9.369999999999997</v>
      </c>
    </row>
    <row r="438" spans="1:12" ht="12" customHeight="1">
      <c r="A438" s="31">
        <v>12</v>
      </c>
      <c r="B438" s="14">
        <v>11</v>
      </c>
      <c r="C438" s="14">
        <v>2014</v>
      </c>
      <c r="D438" s="9">
        <v>5.4</v>
      </c>
      <c r="E438" s="9">
        <v>18.13</v>
      </c>
      <c r="F438" s="9">
        <v>8.89</v>
      </c>
      <c r="G438" s="9">
        <v>44.63</v>
      </c>
      <c r="H438" s="9">
        <v>14.53</v>
      </c>
      <c r="I438" s="9">
        <v>17.2</v>
      </c>
      <c r="J438" s="9">
        <v>184.8</v>
      </c>
      <c r="K438" s="9">
        <v>2.691</v>
      </c>
      <c r="L438" s="16">
        <f t="shared" si="23"/>
        <v>3.51</v>
      </c>
    </row>
    <row r="439" spans="1:12" ht="12" customHeight="1">
      <c r="A439" s="31">
        <v>13</v>
      </c>
      <c r="B439" s="14">
        <v>11</v>
      </c>
      <c r="C439" s="14">
        <v>2014</v>
      </c>
      <c r="D439" s="9">
        <v>1.8</v>
      </c>
      <c r="E439" s="9">
        <v>15.75</v>
      </c>
      <c r="F439" s="9">
        <v>2.255</v>
      </c>
      <c r="G439" s="9">
        <v>58.76</v>
      </c>
      <c r="H439" s="9">
        <v>13.01</v>
      </c>
      <c r="I439" s="9">
        <v>14.78</v>
      </c>
      <c r="J439" s="9">
        <v>93.8</v>
      </c>
      <c r="K439" s="9">
        <v>2.274</v>
      </c>
      <c r="L439" s="16">
        <f t="shared" si="23"/>
        <v>0</v>
      </c>
    </row>
    <row r="440" spans="1:12" ht="12" customHeight="1">
      <c r="A440" s="31">
        <v>14</v>
      </c>
      <c r="B440" s="14">
        <v>11</v>
      </c>
      <c r="C440" s="14">
        <v>2014</v>
      </c>
      <c r="D440" s="9">
        <v>0</v>
      </c>
      <c r="E440" s="9">
        <v>20.92</v>
      </c>
      <c r="F440" s="9">
        <v>3.873</v>
      </c>
      <c r="G440" s="9">
        <v>43.73</v>
      </c>
      <c r="H440" s="9">
        <v>12.78</v>
      </c>
      <c r="I440" s="9">
        <v>19.91</v>
      </c>
      <c r="J440" s="9">
        <v>366.1</v>
      </c>
      <c r="K440" s="9">
        <v>3.701</v>
      </c>
      <c r="L440" s="16">
        <f t="shared" si="23"/>
        <v>2.3965000000000014</v>
      </c>
    </row>
    <row r="441" spans="1:12" ht="12" customHeight="1">
      <c r="A441" s="31">
        <v>15</v>
      </c>
      <c r="B441" s="14">
        <v>11</v>
      </c>
      <c r="C441" s="14">
        <v>2014</v>
      </c>
      <c r="D441" s="9">
        <v>0</v>
      </c>
      <c r="E441" s="9">
        <v>23.97</v>
      </c>
      <c r="F441" s="9">
        <v>13.14</v>
      </c>
      <c r="G441" s="9">
        <v>44.04</v>
      </c>
      <c r="H441" s="9">
        <v>12.95</v>
      </c>
      <c r="I441" s="9">
        <v>23.17</v>
      </c>
      <c r="J441" s="9">
        <v>315.9</v>
      </c>
      <c r="K441" s="9">
        <v>5.232</v>
      </c>
      <c r="L441" s="16">
        <f t="shared" si="23"/>
        <v>8.555</v>
      </c>
    </row>
    <row r="442" spans="1:12" ht="12" customHeight="1">
      <c r="A442" s="31">
        <v>16</v>
      </c>
      <c r="B442" s="14">
        <v>11</v>
      </c>
      <c r="C442" s="14">
        <v>2014</v>
      </c>
      <c r="D442" s="9">
        <v>0</v>
      </c>
      <c r="E442" s="9">
        <v>16.53</v>
      </c>
      <c r="F442" s="9">
        <v>9.03</v>
      </c>
      <c r="G442" s="9">
        <v>57.82</v>
      </c>
      <c r="H442" s="9">
        <v>14.31</v>
      </c>
      <c r="I442" s="9">
        <v>22.14</v>
      </c>
      <c r="J442" s="9">
        <v>155.2</v>
      </c>
      <c r="K442" s="9">
        <v>3.244</v>
      </c>
      <c r="L442" s="16">
        <f t="shared" si="23"/>
        <v>2.780000000000001</v>
      </c>
    </row>
    <row r="443" spans="1:12" ht="12" customHeight="1">
      <c r="A443" s="31">
        <v>17</v>
      </c>
      <c r="B443" s="14">
        <v>11</v>
      </c>
      <c r="C443" s="14">
        <v>2014</v>
      </c>
      <c r="D443" s="9">
        <v>1.4</v>
      </c>
      <c r="E443" s="9">
        <v>17.48</v>
      </c>
      <c r="F443" s="9">
        <v>4.681</v>
      </c>
      <c r="G443" s="9">
        <v>30.37</v>
      </c>
      <c r="H443" s="9">
        <v>14.11</v>
      </c>
      <c r="I443" s="9">
        <v>10.01</v>
      </c>
      <c r="J443" s="9">
        <v>308.7</v>
      </c>
      <c r="K443" s="9">
        <v>2.32</v>
      </c>
      <c r="L443" s="16">
        <f t="shared" si="23"/>
        <v>1.0805000000000007</v>
      </c>
    </row>
    <row r="444" spans="1:12" ht="12" customHeight="1">
      <c r="A444" s="31">
        <v>18</v>
      </c>
      <c r="B444" s="14">
        <v>11</v>
      </c>
      <c r="C444" s="14">
        <v>2014</v>
      </c>
      <c r="D444" s="9">
        <v>0</v>
      </c>
      <c r="E444" s="9">
        <v>21.22</v>
      </c>
      <c r="F444" s="9">
        <v>11.18</v>
      </c>
      <c r="G444" s="9">
        <v>38.85</v>
      </c>
      <c r="H444" s="9">
        <v>13.92</v>
      </c>
      <c r="I444" s="9">
        <v>24.61</v>
      </c>
      <c r="J444" s="9">
        <v>496.1</v>
      </c>
      <c r="K444" s="9">
        <v>5.821</v>
      </c>
      <c r="L444" s="16">
        <f t="shared" si="23"/>
        <v>6.199999999999999</v>
      </c>
    </row>
    <row r="445" spans="1:12" ht="12" customHeight="1">
      <c r="A445" s="31">
        <v>19</v>
      </c>
      <c r="B445" s="14">
        <v>11</v>
      </c>
      <c r="C445" s="14">
        <v>2014</v>
      </c>
      <c r="D445" s="9">
        <v>0</v>
      </c>
      <c r="E445" s="9">
        <v>20.39</v>
      </c>
      <c r="F445" s="9">
        <v>11.71</v>
      </c>
      <c r="G445" s="9">
        <v>32.15</v>
      </c>
      <c r="H445" s="9">
        <v>13.96</v>
      </c>
      <c r="I445" s="9">
        <v>24.14</v>
      </c>
      <c r="J445" s="9">
        <v>307.7</v>
      </c>
      <c r="K445" s="9">
        <v>4.707</v>
      </c>
      <c r="L445" s="16">
        <f t="shared" si="23"/>
        <v>6.050000000000001</v>
      </c>
    </row>
    <row r="446" spans="1:12" ht="12" customHeight="1">
      <c r="A446" s="31">
        <v>20</v>
      </c>
      <c r="B446" s="14">
        <v>11</v>
      </c>
      <c r="C446" s="14">
        <v>2014</v>
      </c>
      <c r="D446" s="9">
        <v>0</v>
      </c>
      <c r="E446" s="9">
        <v>22.52</v>
      </c>
      <c r="F446" s="9">
        <v>2.082</v>
      </c>
      <c r="G446" s="9">
        <v>32.33</v>
      </c>
      <c r="H446" s="9">
        <v>13.85</v>
      </c>
      <c r="I446" s="9">
        <v>21.69</v>
      </c>
      <c r="J446" s="9">
        <v>480.8</v>
      </c>
      <c r="K446" s="9">
        <v>5.596</v>
      </c>
      <c r="L446" s="16">
        <f t="shared" si="23"/>
        <v>2.301</v>
      </c>
    </row>
    <row r="447" spans="1:12" ht="12" customHeight="1">
      <c r="A447" s="31">
        <v>21</v>
      </c>
      <c r="B447" s="14">
        <v>11</v>
      </c>
      <c r="C447" s="14">
        <v>2014</v>
      </c>
      <c r="D447" s="9">
        <v>0</v>
      </c>
      <c r="E447" s="9">
        <v>22.78</v>
      </c>
      <c r="F447" s="9">
        <v>14.77</v>
      </c>
      <c r="G447" s="9">
        <v>59.54</v>
      </c>
      <c r="H447" s="9">
        <v>14.03</v>
      </c>
      <c r="I447" s="9">
        <v>11.13</v>
      </c>
      <c r="J447" s="9">
        <v>419.4</v>
      </c>
      <c r="K447" s="9">
        <v>3.798</v>
      </c>
      <c r="L447" s="16">
        <f t="shared" si="23"/>
        <v>8.774999999999999</v>
      </c>
    </row>
    <row r="448" spans="1:12" ht="12" customHeight="1">
      <c r="A448" s="31">
        <v>22</v>
      </c>
      <c r="B448" s="14">
        <v>11</v>
      </c>
      <c r="C448" s="14">
        <v>2014</v>
      </c>
      <c r="D448" s="9">
        <v>0</v>
      </c>
      <c r="E448" s="9">
        <v>26.45</v>
      </c>
      <c r="F448" s="9">
        <v>17.23</v>
      </c>
      <c r="G448" s="9">
        <v>65.3</v>
      </c>
      <c r="H448" s="9">
        <v>15.59</v>
      </c>
      <c r="I448" s="9">
        <v>18.64</v>
      </c>
      <c r="J448" s="9">
        <v>310.8</v>
      </c>
      <c r="K448" s="9">
        <v>4.354</v>
      </c>
      <c r="L448" s="16">
        <f t="shared" si="23"/>
        <v>11.84</v>
      </c>
    </row>
    <row r="449" spans="1:12" ht="12" customHeight="1">
      <c r="A449" s="31">
        <v>23</v>
      </c>
      <c r="B449" s="14">
        <v>11</v>
      </c>
      <c r="C449" s="14">
        <v>2014</v>
      </c>
      <c r="D449" s="9">
        <v>0</v>
      </c>
      <c r="E449" s="9">
        <v>21.92</v>
      </c>
      <c r="F449" s="9">
        <v>10.5</v>
      </c>
      <c r="G449" s="9">
        <v>40.53</v>
      </c>
      <c r="H449" s="9">
        <v>16.25</v>
      </c>
      <c r="I449" s="9">
        <v>21.63</v>
      </c>
      <c r="J449" s="9">
        <v>260.5</v>
      </c>
      <c r="K449" s="9">
        <v>4.033</v>
      </c>
      <c r="L449" s="16">
        <f t="shared" si="23"/>
        <v>6.210000000000001</v>
      </c>
    </row>
    <row r="450" spans="1:12" ht="12" customHeight="1">
      <c r="A450" s="31">
        <v>24</v>
      </c>
      <c r="B450" s="14">
        <v>11</v>
      </c>
      <c r="C450" s="14">
        <v>2014</v>
      </c>
      <c r="D450" s="9">
        <v>0</v>
      </c>
      <c r="E450" s="9">
        <v>21.91</v>
      </c>
      <c r="F450" s="9">
        <v>12.61</v>
      </c>
      <c r="G450" s="9">
        <v>51.27</v>
      </c>
      <c r="H450" s="9">
        <v>16.42</v>
      </c>
      <c r="I450" s="9">
        <v>20.13</v>
      </c>
      <c r="J450" s="9">
        <v>246.5</v>
      </c>
      <c r="K450" s="9">
        <v>3.719</v>
      </c>
      <c r="L450" s="16">
        <f t="shared" si="23"/>
        <v>7.259999999999998</v>
      </c>
    </row>
    <row r="451" spans="1:12" ht="12" customHeight="1">
      <c r="A451" s="31">
        <v>25</v>
      </c>
      <c r="B451" s="14">
        <v>11</v>
      </c>
      <c r="C451" s="14">
        <v>2014</v>
      </c>
      <c r="D451" s="9">
        <v>0</v>
      </c>
      <c r="E451" s="9">
        <v>24.64</v>
      </c>
      <c r="F451" s="9">
        <v>15.13</v>
      </c>
      <c r="G451" s="9">
        <v>17.42</v>
      </c>
      <c r="H451" s="9">
        <v>16.72</v>
      </c>
      <c r="I451" s="9">
        <v>12.22</v>
      </c>
      <c r="J451" s="9">
        <v>376.7</v>
      </c>
      <c r="K451" s="9">
        <v>4.126</v>
      </c>
      <c r="L451" s="16">
        <f t="shared" si="23"/>
        <v>9.885000000000002</v>
      </c>
    </row>
    <row r="452" spans="1:12" ht="12" customHeight="1">
      <c r="A452" s="31">
        <v>26</v>
      </c>
      <c r="B452" s="14">
        <v>11</v>
      </c>
      <c r="C452" s="14">
        <v>2014</v>
      </c>
      <c r="D452" s="9">
        <v>0</v>
      </c>
      <c r="E452" s="9">
        <v>27.17</v>
      </c>
      <c r="F452" s="9">
        <v>18.33</v>
      </c>
      <c r="G452" s="9">
        <v>34.84</v>
      </c>
      <c r="H452" s="9">
        <v>17.56</v>
      </c>
      <c r="I452" s="9">
        <v>24.97</v>
      </c>
      <c r="J452" s="9">
        <v>537.5</v>
      </c>
      <c r="K452" s="9">
        <v>7.93</v>
      </c>
      <c r="L452" s="16">
        <f t="shared" si="23"/>
        <v>12.75</v>
      </c>
    </row>
    <row r="453" spans="1:12" ht="12" customHeight="1">
      <c r="A453" s="31">
        <v>27</v>
      </c>
      <c r="B453" s="14">
        <v>11</v>
      </c>
      <c r="C453" s="14">
        <v>2014</v>
      </c>
      <c r="D453" s="9">
        <v>0</v>
      </c>
      <c r="E453" s="9">
        <v>23.87</v>
      </c>
      <c r="F453" s="9">
        <v>14.64</v>
      </c>
      <c r="G453" s="9">
        <v>32.1</v>
      </c>
      <c r="H453" s="9">
        <v>17.48</v>
      </c>
      <c r="I453" s="9">
        <v>25.78</v>
      </c>
      <c r="J453" s="9">
        <v>401.4</v>
      </c>
      <c r="K453" s="9">
        <v>6.048</v>
      </c>
      <c r="L453" s="16">
        <f t="shared" si="23"/>
        <v>9.255000000000003</v>
      </c>
    </row>
    <row r="454" spans="1:12" ht="12" customHeight="1">
      <c r="A454" s="31">
        <v>28</v>
      </c>
      <c r="B454" s="14">
        <v>11</v>
      </c>
      <c r="C454" s="14">
        <v>2014</v>
      </c>
      <c r="D454" s="9">
        <v>14</v>
      </c>
      <c r="E454" s="9">
        <v>18.14</v>
      </c>
      <c r="F454" s="9">
        <v>10.38</v>
      </c>
      <c r="G454" s="9">
        <v>47.95</v>
      </c>
      <c r="H454" s="9">
        <v>17.53</v>
      </c>
      <c r="I454" s="9">
        <v>12.18</v>
      </c>
      <c r="J454" s="9">
        <v>134</v>
      </c>
      <c r="K454" s="9">
        <v>2.334</v>
      </c>
      <c r="L454" s="16">
        <f t="shared" si="23"/>
        <v>4.260000000000002</v>
      </c>
    </row>
    <row r="455" spans="1:12" ht="12" customHeight="1">
      <c r="A455" s="31">
        <v>29</v>
      </c>
      <c r="B455" s="14">
        <v>11</v>
      </c>
      <c r="C455" s="14">
        <v>2014</v>
      </c>
      <c r="D455" s="9">
        <v>0</v>
      </c>
      <c r="E455" s="9">
        <v>21.24</v>
      </c>
      <c r="F455" s="9">
        <v>4.986</v>
      </c>
      <c r="G455" s="9">
        <v>32.38</v>
      </c>
      <c r="H455" s="9">
        <v>15.43</v>
      </c>
      <c r="I455" s="9">
        <v>25.54</v>
      </c>
      <c r="J455" s="9">
        <v>456.1</v>
      </c>
      <c r="K455" s="9">
        <v>5.868</v>
      </c>
      <c r="L455" s="16">
        <f t="shared" si="23"/>
        <v>3.1129999999999995</v>
      </c>
    </row>
    <row r="456" spans="1:12" ht="12" customHeight="1">
      <c r="A456" s="31">
        <v>30</v>
      </c>
      <c r="B456" s="14">
        <v>11</v>
      </c>
      <c r="C456" s="14">
        <v>2014</v>
      </c>
      <c r="D456" s="9">
        <v>0</v>
      </c>
      <c r="E456" s="9">
        <v>19.8</v>
      </c>
      <c r="F456" s="9">
        <v>11.66</v>
      </c>
      <c r="G456" s="9">
        <v>65.47</v>
      </c>
      <c r="H456" s="9">
        <v>15.57</v>
      </c>
      <c r="I456" s="9">
        <v>21.94</v>
      </c>
      <c r="J456" s="9">
        <v>219.8</v>
      </c>
      <c r="K456" s="9">
        <v>3.89</v>
      </c>
      <c r="L456" s="16">
        <f t="shared" si="23"/>
        <v>5.73</v>
      </c>
    </row>
    <row r="457" spans="1:12" ht="12" customHeight="1">
      <c r="A457" s="31"/>
      <c r="B457" s="14"/>
      <c r="C457" s="14"/>
      <c r="D457" s="9"/>
      <c r="E457" s="9"/>
      <c r="F457" s="9"/>
      <c r="G457" s="9"/>
      <c r="H457" s="9"/>
      <c r="I457" s="9"/>
      <c r="J457" s="9"/>
      <c r="K457" s="9"/>
      <c r="L457" s="16"/>
    </row>
    <row r="458" spans="1:12" ht="12" customHeight="1">
      <c r="A458" s="5" t="s">
        <v>18</v>
      </c>
      <c r="B458" s="5"/>
      <c r="C458" s="5"/>
      <c r="D458" s="6"/>
      <c r="E458" s="6">
        <f aca="true" t="shared" si="24" ref="E458:L458">AVERAGE(E427:E456)</f>
        <v>20.696</v>
      </c>
      <c r="F458" s="6">
        <f t="shared" si="24"/>
        <v>9.3924</v>
      </c>
      <c r="G458" s="6">
        <f t="shared" si="24"/>
        <v>47.730333333333334</v>
      </c>
      <c r="H458" s="6">
        <f t="shared" si="24"/>
        <v>14.180333333333332</v>
      </c>
      <c r="I458" s="6">
        <f t="shared" si="24"/>
        <v>19.545999999999996</v>
      </c>
      <c r="J458" s="6">
        <f t="shared" si="24"/>
        <v>309.6366666666666</v>
      </c>
      <c r="K458" s="6">
        <f t="shared" si="24"/>
        <v>4.0932666666666675</v>
      </c>
      <c r="L458" s="6">
        <f t="shared" si="24"/>
        <v>5.164066666666667</v>
      </c>
    </row>
    <row r="459" spans="1:12" ht="12" customHeight="1">
      <c r="A459" s="5" t="s">
        <v>19</v>
      </c>
      <c r="B459" s="5"/>
      <c r="C459" s="5"/>
      <c r="D459" s="6">
        <f>SUM(D427:D456)</f>
        <v>31.799999999999997</v>
      </c>
      <c r="E459" s="6"/>
      <c r="F459" s="6"/>
      <c r="G459" s="6"/>
      <c r="H459" s="6"/>
      <c r="I459" s="6">
        <f>SUM(I427:I456)</f>
        <v>586.3799999999999</v>
      </c>
      <c r="J459" s="6">
        <f>SUM(J427:J456)</f>
        <v>9289.099999999999</v>
      </c>
      <c r="K459" s="6">
        <f>SUM(K427:K456)</f>
        <v>122.79800000000002</v>
      </c>
      <c r="L459" s="6">
        <f>SUM(L427:L456)</f>
        <v>154.922</v>
      </c>
    </row>
    <row r="460" spans="1:12" ht="12" customHeight="1">
      <c r="A460" s="5" t="s">
        <v>20</v>
      </c>
      <c r="B460" s="5"/>
      <c r="C460" s="5"/>
      <c r="D460" s="6"/>
      <c r="E460" s="6">
        <f aca="true" t="shared" si="25" ref="E460:L460">MAX(E427:E456)</f>
        <v>27.17</v>
      </c>
      <c r="F460" s="6">
        <f t="shared" si="25"/>
        <v>18.33</v>
      </c>
      <c r="G460" s="6">
        <f t="shared" si="25"/>
        <v>75.4</v>
      </c>
      <c r="H460" s="6">
        <f t="shared" si="25"/>
        <v>17.56</v>
      </c>
      <c r="I460" s="6">
        <f t="shared" si="25"/>
        <v>25.78</v>
      </c>
      <c r="J460" s="6">
        <f t="shared" si="25"/>
        <v>537.5</v>
      </c>
      <c r="K460" s="6">
        <f t="shared" si="25"/>
        <v>7.93</v>
      </c>
      <c r="L460" s="6">
        <f t="shared" si="25"/>
        <v>12.75</v>
      </c>
    </row>
    <row r="461" spans="1:12" ht="12" customHeight="1">
      <c r="A461" s="5" t="s">
        <v>21</v>
      </c>
      <c r="B461" s="5"/>
      <c r="C461" s="5"/>
      <c r="D461" s="6"/>
      <c r="E461" s="6">
        <f aca="true" t="shared" si="26" ref="E461:L461">MIN(E427:E456)</f>
        <v>13.54</v>
      </c>
      <c r="F461" s="6">
        <f t="shared" si="26"/>
        <v>1.815</v>
      </c>
      <c r="G461" s="6">
        <f t="shared" si="26"/>
        <v>17.42</v>
      </c>
      <c r="H461" s="6">
        <f t="shared" si="26"/>
        <v>11.7</v>
      </c>
      <c r="I461" s="6">
        <f t="shared" si="26"/>
        <v>10.01</v>
      </c>
      <c r="J461" s="6">
        <f t="shared" si="26"/>
        <v>93.8</v>
      </c>
      <c r="K461" s="6">
        <f t="shared" si="26"/>
        <v>1.74</v>
      </c>
      <c r="L461" s="6">
        <f t="shared" si="26"/>
        <v>0</v>
      </c>
    </row>
    <row r="462" spans="1:13" ht="12" customHeight="1">
      <c r="A462" s="5" t="s">
        <v>22</v>
      </c>
      <c r="B462" s="5"/>
      <c r="C462" s="5">
        <f>SUM(E458+F458)/2</f>
        <v>15.0442</v>
      </c>
      <c r="D462" s="6"/>
      <c r="E462" s="6"/>
      <c r="F462" s="6"/>
      <c r="G462" s="6"/>
      <c r="H462" s="12"/>
      <c r="I462" s="6"/>
      <c r="J462" s="27"/>
      <c r="K462" s="6"/>
      <c r="L462" s="8"/>
      <c r="M462" s="16"/>
    </row>
    <row r="463" ht="12" customHeight="1"/>
    <row r="464" spans="1:13" ht="12" customHeight="1">
      <c r="A464" s="1" t="s">
        <v>31</v>
      </c>
      <c r="B464" s="1"/>
      <c r="C464" s="1"/>
      <c r="D464" s="2"/>
      <c r="E464" s="2"/>
      <c r="F464" s="2"/>
      <c r="G464" s="2"/>
      <c r="H464" s="29"/>
      <c r="I464" s="2"/>
      <c r="J464" s="27"/>
      <c r="K464" s="2"/>
      <c r="L464" s="2"/>
      <c r="M464" s="16"/>
    </row>
    <row r="465" spans="1:13" ht="12" customHeight="1">
      <c r="A465" s="1"/>
      <c r="B465" s="1"/>
      <c r="C465" s="1"/>
      <c r="D465" s="2"/>
      <c r="E465" s="2"/>
      <c r="F465" s="2"/>
      <c r="G465" s="2"/>
      <c r="H465" s="29"/>
      <c r="I465" s="2"/>
      <c r="J465" s="27"/>
      <c r="K465" s="2"/>
      <c r="L465" s="2"/>
      <c r="M465" s="16"/>
    </row>
    <row r="466" spans="1:12" ht="12" customHeight="1">
      <c r="A466" s="1" t="s">
        <v>0</v>
      </c>
      <c r="B466" s="1" t="s">
        <v>1</v>
      </c>
      <c r="C466" s="1" t="s">
        <v>2</v>
      </c>
      <c r="D466" s="2" t="s">
        <v>3</v>
      </c>
      <c r="E466" s="2" t="s">
        <v>4</v>
      </c>
      <c r="F466" s="2" t="s">
        <v>5</v>
      </c>
      <c r="G466" s="2" t="s">
        <v>6</v>
      </c>
      <c r="H466" s="2" t="s">
        <v>24</v>
      </c>
      <c r="I466" s="28" t="s">
        <v>7</v>
      </c>
      <c r="J466" s="2" t="s">
        <v>7</v>
      </c>
      <c r="K466" s="2" t="s">
        <v>7</v>
      </c>
      <c r="L466" s="15" t="s">
        <v>28</v>
      </c>
    </row>
    <row r="467" spans="1:12" ht="12" customHeight="1">
      <c r="A467" s="1"/>
      <c r="B467" s="1"/>
      <c r="C467" s="1"/>
      <c r="D467" s="2"/>
      <c r="E467" s="2" t="s">
        <v>8</v>
      </c>
      <c r="F467" s="2" t="s">
        <v>8</v>
      </c>
      <c r="G467" s="2" t="s">
        <v>9</v>
      </c>
      <c r="H467" s="2" t="s">
        <v>8</v>
      </c>
      <c r="I467" s="28" t="s">
        <v>10</v>
      </c>
      <c r="J467" s="2" t="s">
        <v>11</v>
      </c>
      <c r="K467" s="2" t="s">
        <v>12</v>
      </c>
      <c r="L467" s="15" t="s">
        <v>29</v>
      </c>
    </row>
    <row r="468" spans="1:12" ht="12" customHeight="1">
      <c r="A468" s="1"/>
      <c r="B468" s="1"/>
      <c r="C468" s="1"/>
      <c r="D468" s="2" t="s">
        <v>13</v>
      </c>
      <c r="E468" s="2" t="s">
        <v>14</v>
      </c>
      <c r="F468" s="2" t="s">
        <v>14</v>
      </c>
      <c r="G468" s="2" t="s">
        <v>15</v>
      </c>
      <c r="H468" s="2" t="s">
        <v>14</v>
      </c>
      <c r="I468" s="28" t="s">
        <v>16</v>
      </c>
      <c r="J468" s="2" t="s">
        <v>17</v>
      </c>
      <c r="K468" s="2" t="s">
        <v>13</v>
      </c>
      <c r="L468" s="15" t="s">
        <v>30</v>
      </c>
    </row>
    <row r="469" spans="1:12" ht="12" customHeight="1">
      <c r="A469" s="31">
        <v>1</v>
      </c>
      <c r="B469" s="14">
        <v>12</v>
      </c>
      <c r="C469" s="14">
        <v>2014</v>
      </c>
      <c r="D469" s="9">
        <v>0</v>
      </c>
      <c r="E469" s="9">
        <v>14.55</v>
      </c>
      <c r="F469" s="9">
        <v>6.336</v>
      </c>
      <c r="G469" s="9">
        <v>42.04</v>
      </c>
      <c r="H469" s="9">
        <v>15.77</v>
      </c>
      <c r="I469" s="9">
        <v>13.42</v>
      </c>
      <c r="J469" s="9">
        <v>206.4</v>
      </c>
      <c r="K469" s="9">
        <v>2.373</v>
      </c>
      <c r="L469" s="16">
        <f>IF((E469+F469)/2-10&lt;=0,0,(E469+F469)/2-10)</f>
        <v>0.4430000000000014</v>
      </c>
    </row>
    <row r="470" spans="1:12" ht="12" customHeight="1">
      <c r="A470" s="31">
        <v>2</v>
      </c>
      <c r="B470" s="14">
        <v>12</v>
      </c>
      <c r="C470" s="14">
        <v>2014</v>
      </c>
      <c r="D470" s="9">
        <v>0</v>
      </c>
      <c r="E470" s="9">
        <v>17.22</v>
      </c>
      <c r="F470" s="9">
        <v>2.01</v>
      </c>
      <c r="G470" s="9">
        <v>53.73</v>
      </c>
      <c r="H470" s="9">
        <v>13.8</v>
      </c>
      <c r="I470" s="9">
        <v>15.13</v>
      </c>
      <c r="J470" s="9">
        <v>105.2</v>
      </c>
      <c r="K470" s="9">
        <v>2.44</v>
      </c>
      <c r="L470" s="16">
        <f>IF((E470+F470)/2-10&lt;=0,0,(E470+F470)/2-10)</f>
        <v>0</v>
      </c>
    </row>
    <row r="471" spans="1:12" ht="12" customHeight="1">
      <c r="A471" s="31">
        <v>3</v>
      </c>
      <c r="B471" s="14">
        <v>12</v>
      </c>
      <c r="C471" s="14">
        <v>2014</v>
      </c>
      <c r="D471" s="9">
        <v>0</v>
      </c>
      <c r="E471" s="9">
        <v>21.81</v>
      </c>
      <c r="F471" s="9">
        <v>2.971</v>
      </c>
      <c r="G471" s="9">
        <v>37.95</v>
      </c>
      <c r="H471" s="9">
        <v>13.54</v>
      </c>
      <c r="I471" s="9">
        <v>20.33</v>
      </c>
      <c r="J471" s="9">
        <v>271.1</v>
      </c>
      <c r="K471" s="9">
        <v>4.345</v>
      </c>
      <c r="L471" s="16">
        <f>IF((E471+F471)/2-10&lt;=0,0,(E471+F471)/2-10)</f>
        <v>2.3904999999999994</v>
      </c>
    </row>
    <row r="472" spans="1:12" ht="12" customHeight="1">
      <c r="A472" s="14">
        <v>4</v>
      </c>
      <c r="B472" s="14">
        <v>12</v>
      </c>
      <c r="C472" s="14">
        <v>2014</v>
      </c>
      <c r="D472" s="9">
        <v>0</v>
      </c>
      <c r="E472" s="9">
        <v>26.29</v>
      </c>
      <c r="F472" s="9">
        <v>12.61</v>
      </c>
      <c r="G472" s="9">
        <v>74.9</v>
      </c>
      <c r="H472" s="9">
        <v>13.91</v>
      </c>
      <c r="I472" s="9">
        <v>13.14</v>
      </c>
      <c r="J472" s="9">
        <v>330</v>
      </c>
      <c r="K472" s="9">
        <v>3.949</v>
      </c>
      <c r="L472" s="16">
        <f>IF((E472+F472)/2-10&lt;=0,0,(E472+F472)/2-10)</f>
        <v>9.45</v>
      </c>
    </row>
    <row r="473" spans="1:12" ht="12" customHeight="1">
      <c r="A473" s="14">
        <v>5</v>
      </c>
      <c r="B473" s="14">
        <v>12</v>
      </c>
      <c r="C473" s="14">
        <v>2014</v>
      </c>
      <c r="D473" s="9">
        <v>0</v>
      </c>
      <c r="E473" s="9">
        <v>16.94</v>
      </c>
      <c r="F473" s="9">
        <v>11.31</v>
      </c>
      <c r="G473" s="9">
        <v>67.58</v>
      </c>
      <c r="H473" s="9">
        <v>16.01</v>
      </c>
      <c r="I473" s="9">
        <v>12.2</v>
      </c>
      <c r="J473" s="9">
        <v>207.9</v>
      </c>
      <c r="K473" s="9">
        <v>1.95</v>
      </c>
      <c r="L473" s="16">
        <f>IF((E473+F473)/2-10&lt;=0,0,(E473+F473)/2-10)</f>
        <v>4.125</v>
      </c>
    </row>
    <row r="474" spans="1:12" ht="12" customHeight="1">
      <c r="A474" s="14">
        <v>6</v>
      </c>
      <c r="B474" s="14">
        <v>12</v>
      </c>
      <c r="C474" s="14">
        <v>2014</v>
      </c>
      <c r="D474" s="9">
        <v>0</v>
      </c>
      <c r="E474" s="9">
        <v>24.66</v>
      </c>
      <c r="F474" s="9">
        <v>10.61</v>
      </c>
      <c r="G474" s="9">
        <v>50.33</v>
      </c>
      <c r="H474" s="9">
        <v>15.91</v>
      </c>
      <c r="I474" s="9">
        <v>20.77</v>
      </c>
      <c r="J474" s="9">
        <v>398.4</v>
      </c>
      <c r="K474" s="9">
        <v>4.937</v>
      </c>
      <c r="L474" s="16">
        <f>IF((E474+F474)/2-10&lt;=0,0,(E474+F474)/2-10)</f>
        <v>7.634999999999998</v>
      </c>
    </row>
    <row r="475" spans="1:12" ht="12" customHeight="1">
      <c r="A475" s="14">
        <v>7</v>
      </c>
      <c r="B475" s="14">
        <v>12</v>
      </c>
      <c r="C475" s="14">
        <v>2014</v>
      </c>
      <c r="D475" s="9">
        <v>0</v>
      </c>
      <c r="E475" s="9">
        <v>24.84</v>
      </c>
      <c r="F475" s="9">
        <v>16.94</v>
      </c>
      <c r="G475" s="9">
        <v>64.18</v>
      </c>
      <c r="H475" s="9">
        <v>16.09</v>
      </c>
      <c r="I475" s="9">
        <v>10.99</v>
      </c>
      <c r="J475" s="9">
        <v>352.8</v>
      </c>
      <c r="K475" s="9">
        <v>2.8</v>
      </c>
      <c r="L475" s="16">
        <f>IF((E475+F475)/2-10&lt;=0,0,(E475+F475)/2-10)</f>
        <v>10.89</v>
      </c>
    </row>
    <row r="476" spans="1:12" ht="12" customHeight="1">
      <c r="A476" s="14">
        <v>8</v>
      </c>
      <c r="B476" s="14">
        <v>12</v>
      </c>
      <c r="C476" s="14">
        <v>2014</v>
      </c>
      <c r="D476" s="9">
        <v>0</v>
      </c>
      <c r="E476" s="9">
        <v>20.85</v>
      </c>
      <c r="F476" s="9">
        <v>10.09</v>
      </c>
      <c r="G476" s="9">
        <v>48.42</v>
      </c>
      <c r="H476" s="9">
        <v>16.72</v>
      </c>
      <c r="I476" s="9">
        <v>12.39</v>
      </c>
      <c r="J476" s="9">
        <v>113.1</v>
      </c>
      <c r="K476" s="9">
        <v>2.225</v>
      </c>
      <c r="L476" s="16">
        <f>IF((E476+F476)/2-10&lt;=0,0,(E476+F476)/2-10)</f>
        <v>5.470000000000001</v>
      </c>
    </row>
    <row r="477" spans="1:12" ht="12" customHeight="1">
      <c r="A477" s="14">
        <v>9</v>
      </c>
      <c r="B477" s="14">
        <v>12</v>
      </c>
      <c r="C477" s="14">
        <v>2014</v>
      </c>
      <c r="D477" s="9">
        <v>3.8</v>
      </c>
      <c r="E477" s="9">
        <v>26.55</v>
      </c>
      <c r="F477" s="9">
        <v>4.973</v>
      </c>
      <c r="G477" s="9">
        <v>88</v>
      </c>
      <c r="H477" s="9">
        <v>15.47</v>
      </c>
      <c r="I477" s="9">
        <v>9.84</v>
      </c>
      <c r="J477" s="9">
        <v>390.5</v>
      </c>
      <c r="K477" s="9">
        <v>3.293</v>
      </c>
      <c r="L477" s="16">
        <f>IF((E477+F477)/2-10&lt;=0,0,(E477+F477)/2-10)</f>
        <v>5.7615</v>
      </c>
    </row>
    <row r="478" spans="1:12" ht="12" customHeight="1">
      <c r="A478" s="14">
        <v>10</v>
      </c>
      <c r="B478" s="14">
        <v>12</v>
      </c>
      <c r="C478" s="14">
        <v>2014</v>
      </c>
      <c r="D478" s="9">
        <v>22.4</v>
      </c>
      <c r="E478" s="9">
        <v>13.8</v>
      </c>
      <c r="F478" s="9">
        <v>13.8</v>
      </c>
      <c r="G478" s="9">
        <v>81</v>
      </c>
      <c r="H478" s="9">
        <v>15.85</v>
      </c>
      <c r="I478" s="9">
        <v>4.608</v>
      </c>
      <c r="J478" s="9">
        <v>291.8</v>
      </c>
      <c r="K478" s="9">
        <v>0.754</v>
      </c>
      <c r="L478" s="16">
        <f>IF((E478+F478)/2-10&lt;=0,0,(E478+F478)/2-10)</f>
        <v>3.8000000000000007</v>
      </c>
    </row>
    <row r="479" spans="1:12" ht="12" customHeight="1">
      <c r="A479" s="14">
        <v>11</v>
      </c>
      <c r="B479" s="14">
        <v>12</v>
      </c>
      <c r="C479" s="14">
        <v>2014</v>
      </c>
      <c r="D479" s="9">
        <v>0</v>
      </c>
      <c r="E479" s="9">
        <v>15.16</v>
      </c>
      <c r="F479" s="9">
        <v>9.33</v>
      </c>
      <c r="G479" s="9">
        <v>69.83</v>
      </c>
      <c r="H479" s="9">
        <v>15.22</v>
      </c>
      <c r="I479" s="9">
        <v>13.59</v>
      </c>
      <c r="J479" s="9">
        <v>75.4</v>
      </c>
      <c r="K479" s="9">
        <v>2.029</v>
      </c>
      <c r="L479" s="16">
        <f>IF((E479+F479)/2-10&lt;=0,0,(E479+F479)/2-10)</f>
        <v>2.245000000000001</v>
      </c>
    </row>
    <row r="480" spans="1:12" ht="12" customHeight="1">
      <c r="A480" s="14">
        <v>12</v>
      </c>
      <c r="B480" s="14">
        <v>12</v>
      </c>
      <c r="C480" s="14">
        <v>2014</v>
      </c>
      <c r="D480" s="9">
        <v>0.8</v>
      </c>
      <c r="E480" s="9">
        <v>18.54</v>
      </c>
      <c r="F480" s="9">
        <v>9.28</v>
      </c>
      <c r="G480" s="9">
        <v>89.1</v>
      </c>
      <c r="H480" s="9">
        <v>15.23</v>
      </c>
      <c r="I480" s="9">
        <v>16.52</v>
      </c>
      <c r="J480" s="9">
        <v>148</v>
      </c>
      <c r="K480" s="9">
        <v>2.585</v>
      </c>
      <c r="L480" s="16">
        <f>IF((E480+F480)/2-10&lt;=0,0,(E480+F480)/2-10)</f>
        <v>3.91</v>
      </c>
    </row>
    <row r="481" spans="1:12" ht="12" customHeight="1">
      <c r="A481" s="14">
        <v>13</v>
      </c>
      <c r="B481" s="14">
        <v>12</v>
      </c>
      <c r="C481" s="14">
        <v>2014</v>
      </c>
      <c r="D481" s="9">
        <v>0.4</v>
      </c>
      <c r="E481" s="9">
        <v>14.41</v>
      </c>
      <c r="F481" s="9">
        <v>9.77</v>
      </c>
      <c r="G481" s="9">
        <v>53.26</v>
      </c>
      <c r="H481" s="9">
        <v>15.51</v>
      </c>
      <c r="I481" s="9">
        <v>13.77</v>
      </c>
      <c r="J481" s="9">
        <v>211.8</v>
      </c>
      <c r="K481" s="9">
        <v>2.067</v>
      </c>
      <c r="L481" s="16">
        <f>IF((E481+F481)/2-10&lt;=0,0,(E481+F481)/2-10)</f>
        <v>2.09</v>
      </c>
    </row>
    <row r="482" spans="1:12" ht="12" customHeight="1">
      <c r="A482" s="14">
        <v>14</v>
      </c>
      <c r="B482" s="14">
        <v>12</v>
      </c>
      <c r="C482" s="14">
        <v>2014</v>
      </c>
      <c r="D482" s="9">
        <v>0</v>
      </c>
      <c r="E482" s="9">
        <v>16.26</v>
      </c>
      <c r="F482" s="9">
        <v>7.91</v>
      </c>
      <c r="G482" s="9">
        <v>57.45</v>
      </c>
      <c r="H482" s="9">
        <v>15.13</v>
      </c>
      <c r="I482" s="9">
        <v>24.68</v>
      </c>
      <c r="J482" s="9">
        <v>177</v>
      </c>
      <c r="K482" s="9">
        <v>3.596</v>
      </c>
      <c r="L482" s="16">
        <f>IF((E482+F482)/2-10&lt;=0,0,(E482+F482)/2-10)</f>
        <v>2.085000000000001</v>
      </c>
    </row>
    <row r="483" spans="1:12" ht="12" customHeight="1">
      <c r="A483" s="14">
        <v>15</v>
      </c>
      <c r="B483" s="14">
        <v>12</v>
      </c>
      <c r="C483" s="14">
        <v>2014</v>
      </c>
      <c r="D483" s="9">
        <v>0</v>
      </c>
      <c r="E483" s="9">
        <v>18.45</v>
      </c>
      <c r="F483" s="9">
        <v>5.562</v>
      </c>
      <c r="G483" s="9">
        <v>54.1</v>
      </c>
      <c r="H483" s="9">
        <v>15.28</v>
      </c>
      <c r="I483" s="9">
        <v>25.9</v>
      </c>
      <c r="J483" s="9">
        <v>153.5</v>
      </c>
      <c r="K483" s="9">
        <v>4.053</v>
      </c>
      <c r="L483" s="16">
        <f>IF((E483+F483)/2-10&lt;=0,0,(E483+F483)/2-10)</f>
        <v>2.0060000000000002</v>
      </c>
    </row>
    <row r="484" spans="1:12" ht="14.25">
      <c r="A484" s="14">
        <v>16</v>
      </c>
      <c r="B484" s="14">
        <v>12</v>
      </c>
      <c r="C484" s="14">
        <v>2014</v>
      </c>
      <c r="D484" s="9">
        <v>0</v>
      </c>
      <c r="E484" s="9">
        <v>22.2</v>
      </c>
      <c r="F484" s="9">
        <v>6.289</v>
      </c>
      <c r="G484" s="9">
        <v>63.27</v>
      </c>
      <c r="H484" s="9">
        <v>15.51</v>
      </c>
      <c r="I484" s="9">
        <v>25.19</v>
      </c>
      <c r="J484" s="9">
        <v>107.2</v>
      </c>
      <c r="K484" s="9">
        <v>4.357</v>
      </c>
      <c r="L484" s="16">
        <f>IF((E484+F484)/2-10&lt;=0,0,(E484+F484)/2-10)</f>
        <v>4.244499999999999</v>
      </c>
    </row>
    <row r="485" spans="1:12" ht="14.25">
      <c r="A485" s="14">
        <v>17</v>
      </c>
      <c r="B485" s="14">
        <v>12</v>
      </c>
      <c r="C485" s="14">
        <v>2014</v>
      </c>
      <c r="D485" s="9">
        <v>6.8</v>
      </c>
      <c r="E485" s="9">
        <v>20.93</v>
      </c>
      <c r="F485" s="9">
        <v>8.71</v>
      </c>
      <c r="G485" s="9">
        <v>81.4</v>
      </c>
      <c r="H485" s="9">
        <v>15.93</v>
      </c>
      <c r="I485" s="9">
        <v>10.09</v>
      </c>
      <c r="J485" s="9">
        <v>75.1</v>
      </c>
      <c r="K485" s="9">
        <v>1.852</v>
      </c>
      <c r="L485" s="16">
        <f>IF((E485+F485)/2-10&lt;=0,0,(E485+F485)/2-10)</f>
        <v>4.82</v>
      </c>
    </row>
    <row r="486" spans="1:12" ht="14.25">
      <c r="A486" s="14">
        <v>18</v>
      </c>
      <c r="B486" s="14">
        <v>12</v>
      </c>
      <c r="C486" s="14">
        <v>2014</v>
      </c>
      <c r="D486" s="9">
        <v>0.8</v>
      </c>
      <c r="E486" s="9">
        <v>22.28</v>
      </c>
      <c r="F486" s="9">
        <v>14.61</v>
      </c>
      <c r="G486" s="9">
        <v>64.33</v>
      </c>
      <c r="H486" s="9">
        <v>17.1</v>
      </c>
      <c r="I486" s="9">
        <v>11.96</v>
      </c>
      <c r="J486" s="9">
        <v>132.4</v>
      </c>
      <c r="K486" s="9">
        <v>2.109</v>
      </c>
      <c r="L486" s="16">
        <f>IF((E486+F486)/2-10&lt;=0,0,(E486+F486)/2-10)</f>
        <v>8.445</v>
      </c>
    </row>
    <row r="487" spans="1:12" ht="14.25">
      <c r="A487" s="14">
        <v>19</v>
      </c>
      <c r="B487" s="14">
        <v>12</v>
      </c>
      <c r="C487" s="14">
        <v>2014</v>
      </c>
      <c r="D487" s="9">
        <v>0</v>
      </c>
      <c r="E487" s="9">
        <v>28.23</v>
      </c>
      <c r="F487" s="9">
        <v>15.17</v>
      </c>
      <c r="G487" s="9">
        <v>54.42</v>
      </c>
      <c r="H487" s="9">
        <v>17.74</v>
      </c>
      <c r="I487" s="9">
        <v>23.38</v>
      </c>
      <c r="J487" s="9">
        <v>368.5</v>
      </c>
      <c r="K487" s="9">
        <v>5.268</v>
      </c>
      <c r="L487" s="16">
        <f>IF((E487+F487)/2-10&lt;=0,0,(E487+F487)/2-10)</f>
        <v>11.7</v>
      </c>
    </row>
    <row r="488" spans="1:12" ht="14.25">
      <c r="A488" s="14">
        <v>20</v>
      </c>
      <c r="B488" s="14">
        <v>12</v>
      </c>
      <c r="C488" s="14">
        <v>2014</v>
      </c>
      <c r="D488" s="9">
        <v>0</v>
      </c>
      <c r="E488" s="9">
        <v>25.57</v>
      </c>
      <c r="F488" s="9">
        <v>18.29</v>
      </c>
      <c r="G488" s="9">
        <v>55.05</v>
      </c>
      <c r="H488" s="9">
        <v>18.12</v>
      </c>
      <c r="I488" s="9">
        <v>19.35</v>
      </c>
      <c r="J488" s="9">
        <v>275.3</v>
      </c>
      <c r="K488" s="9">
        <v>4.341</v>
      </c>
      <c r="L488" s="16">
        <f>IF((E488+F488)/2-10&lt;=0,0,(E488+F488)/2-10)</f>
        <v>11.93</v>
      </c>
    </row>
    <row r="489" spans="1:12" ht="14.25">
      <c r="A489" s="14">
        <v>21</v>
      </c>
      <c r="B489" s="14">
        <v>12</v>
      </c>
      <c r="C489" s="14">
        <v>2014</v>
      </c>
      <c r="D489" s="9">
        <v>0</v>
      </c>
      <c r="E489" s="9">
        <v>26.41</v>
      </c>
      <c r="F489" s="9">
        <v>16.21</v>
      </c>
      <c r="G489" s="9">
        <v>81.1</v>
      </c>
      <c r="H489" s="9">
        <v>19.51</v>
      </c>
      <c r="I489" s="9">
        <v>21.04</v>
      </c>
      <c r="J489" s="9">
        <v>217.6</v>
      </c>
      <c r="K489" s="9">
        <v>4.198</v>
      </c>
      <c r="L489" s="16">
        <f>IF((E489+F489)/2-10&lt;=0,0,(E489+F489)/2-10)</f>
        <v>11.310000000000002</v>
      </c>
    </row>
    <row r="490" spans="1:12" ht="14.25">
      <c r="A490" s="14">
        <v>22</v>
      </c>
      <c r="B490" s="14">
        <v>12</v>
      </c>
      <c r="C490" s="14">
        <v>2014</v>
      </c>
      <c r="D490" s="9">
        <v>0</v>
      </c>
      <c r="E490" s="9">
        <v>20.31</v>
      </c>
      <c r="F490" s="9">
        <v>12.83</v>
      </c>
      <c r="G490" s="9">
        <v>68.78</v>
      </c>
      <c r="H490" s="9">
        <v>19.54</v>
      </c>
      <c r="I490" s="9">
        <v>23.26</v>
      </c>
      <c r="J490" s="9">
        <v>122.5</v>
      </c>
      <c r="K490" s="9">
        <v>3.493</v>
      </c>
      <c r="L490" s="16">
        <f>IF((E490+F490)/2-10&lt;=0,0,(E490+F490)/2-10)</f>
        <v>6.57</v>
      </c>
    </row>
    <row r="491" spans="1:12" ht="14.25">
      <c r="A491" s="14">
        <v>23</v>
      </c>
      <c r="B491" s="14">
        <v>12</v>
      </c>
      <c r="C491" s="14">
        <v>2014</v>
      </c>
      <c r="D491" s="9">
        <v>0</v>
      </c>
      <c r="E491" s="9">
        <v>23.36</v>
      </c>
      <c r="F491" s="9">
        <v>12.23</v>
      </c>
      <c r="G491" s="9">
        <v>44.25</v>
      </c>
      <c r="H491" s="9">
        <v>19.43</v>
      </c>
      <c r="I491" s="9">
        <v>25.86</v>
      </c>
      <c r="J491" s="9">
        <v>144.2</v>
      </c>
      <c r="K491" s="9">
        <v>4.257</v>
      </c>
      <c r="L491" s="16">
        <f>IF((E491+F491)/2-10&lt;=0,0,(E491+F491)/2-10)</f>
        <v>7.795000000000002</v>
      </c>
    </row>
    <row r="492" spans="1:12" ht="14.25">
      <c r="A492" s="14">
        <v>24</v>
      </c>
      <c r="B492" s="14">
        <v>12</v>
      </c>
      <c r="C492" s="14">
        <v>2014</v>
      </c>
      <c r="D492" s="9">
        <v>0</v>
      </c>
      <c r="E492" s="9">
        <v>25.94</v>
      </c>
      <c r="F492" s="9">
        <v>8.17</v>
      </c>
      <c r="G492" s="9">
        <v>37.27</v>
      </c>
      <c r="H492" s="9">
        <v>19.01</v>
      </c>
      <c r="I492" s="9">
        <v>25.98</v>
      </c>
      <c r="J492" s="9">
        <v>261.7</v>
      </c>
      <c r="K492" s="9">
        <v>5.744</v>
      </c>
      <c r="L492" s="16">
        <f>IF((E492+F492)/2-10&lt;=0,0,(E492+F492)/2-10)</f>
        <v>7.055</v>
      </c>
    </row>
    <row r="493" spans="1:12" ht="14.25">
      <c r="A493" s="14">
        <v>25</v>
      </c>
      <c r="B493" s="14">
        <v>12</v>
      </c>
      <c r="C493" s="14">
        <v>2014</v>
      </c>
      <c r="D493" s="9">
        <v>0</v>
      </c>
      <c r="E493" s="9">
        <v>27.08</v>
      </c>
      <c r="F493" s="9">
        <v>17.02</v>
      </c>
      <c r="G493" s="9">
        <v>58.82</v>
      </c>
      <c r="H493" s="9">
        <v>19.23</v>
      </c>
      <c r="I493" s="9">
        <v>25.74</v>
      </c>
      <c r="J493" s="9">
        <v>122.4</v>
      </c>
      <c r="K493" s="9">
        <v>4.681</v>
      </c>
      <c r="L493" s="16">
        <f>IF((E493+F493)/2-10&lt;=0,0,(E493+F493)/2-10)</f>
        <v>12.049999999999997</v>
      </c>
    </row>
    <row r="494" spans="1:12" ht="14.25">
      <c r="A494" s="14">
        <v>26</v>
      </c>
      <c r="B494" s="14">
        <v>12</v>
      </c>
      <c r="C494" s="14">
        <v>2014</v>
      </c>
      <c r="D494" s="9">
        <v>0</v>
      </c>
      <c r="E494" s="9">
        <v>27.8</v>
      </c>
      <c r="F494" s="9">
        <v>12.4</v>
      </c>
      <c r="G494" s="9">
        <v>44.46</v>
      </c>
      <c r="H494" s="9">
        <v>20.42</v>
      </c>
      <c r="I494" s="9">
        <v>25.84</v>
      </c>
      <c r="J494" s="9">
        <v>369</v>
      </c>
      <c r="K494" s="9">
        <v>5.951</v>
      </c>
      <c r="L494" s="16">
        <f>IF((E494+F494)/2-10&lt;=0,0,(E494+F494)/2-10)</f>
        <v>10.100000000000001</v>
      </c>
    </row>
    <row r="495" spans="1:12" ht="14.25">
      <c r="A495" s="14">
        <v>27</v>
      </c>
      <c r="B495" s="14">
        <v>12</v>
      </c>
      <c r="C495" s="14">
        <v>2014</v>
      </c>
      <c r="D495" s="9">
        <v>0</v>
      </c>
      <c r="E495" s="9">
        <v>24.96</v>
      </c>
      <c r="F495" s="9">
        <v>17.97</v>
      </c>
      <c r="G495" s="9">
        <v>56.06</v>
      </c>
      <c r="H495" s="9">
        <v>20.8</v>
      </c>
      <c r="I495" s="9">
        <v>24.22</v>
      </c>
      <c r="J495" s="9">
        <v>428.3</v>
      </c>
      <c r="K495" s="9">
        <v>5.709</v>
      </c>
      <c r="L495" s="16">
        <f>IF((E495+F495)/2-10&lt;=0,0,(E495+F495)/2-10)</f>
        <v>11.465</v>
      </c>
    </row>
    <row r="496" spans="1:12" ht="14.25">
      <c r="A496" s="14">
        <v>28</v>
      </c>
      <c r="B496" s="14">
        <v>12</v>
      </c>
      <c r="C496" s="14">
        <v>2014</v>
      </c>
      <c r="D496" s="9">
        <v>1.2</v>
      </c>
      <c r="E496" s="9">
        <v>27.74</v>
      </c>
      <c r="F496" s="9">
        <v>18.35</v>
      </c>
      <c r="G496" s="9">
        <v>78.2</v>
      </c>
      <c r="H496" s="9">
        <v>21.52</v>
      </c>
      <c r="I496" s="9">
        <v>13.87</v>
      </c>
      <c r="J496" s="9">
        <v>145.3</v>
      </c>
      <c r="K496" s="9">
        <v>2.941</v>
      </c>
      <c r="L496" s="16">
        <f>IF((E496+F496)/2-10&lt;=0,0,(E496+F496)/2-10)</f>
        <v>13.045000000000002</v>
      </c>
    </row>
    <row r="497" spans="1:12" ht="14.25">
      <c r="A497" s="14">
        <v>29</v>
      </c>
      <c r="B497" s="14">
        <v>12</v>
      </c>
      <c r="C497" s="14">
        <v>2014</v>
      </c>
      <c r="D497" s="9">
        <v>0</v>
      </c>
      <c r="E497" s="9">
        <v>24.14</v>
      </c>
      <c r="F497" s="9">
        <v>14.74</v>
      </c>
      <c r="G497" s="9">
        <v>57.01</v>
      </c>
      <c r="H497" s="9">
        <v>21.11</v>
      </c>
      <c r="I497" s="9">
        <v>21.38</v>
      </c>
      <c r="J497" s="9">
        <v>108.2</v>
      </c>
      <c r="K497" s="9">
        <v>3.37</v>
      </c>
      <c r="L497" s="16">
        <f>IF((E497+F497)/2-10&lt;=0,0,(E497+F497)/2-10)</f>
        <v>9.440000000000001</v>
      </c>
    </row>
    <row r="498" spans="1:12" ht="14.25">
      <c r="A498" s="14">
        <v>30</v>
      </c>
      <c r="B498" s="14">
        <v>12</v>
      </c>
      <c r="C498" s="14">
        <v>2014</v>
      </c>
      <c r="D498" s="9">
        <v>0</v>
      </c>
      <c r="E498" s="9">
        <v>27.46</v>
      </c>
      <c r="F498" s="9">
        <v>11.11</v>
      </c>
      <c r="G498" s="9">
        <v>66.65</v>
      </c>
      <c r="H498" s="9">
        <v>19.96</v>
      </c>
      <c r="I498" s="9">
        <v>22.76</v>
      </c>
      <c r="J498" s="9">
        <v>318.8</v>
      </c>
      <c r="K498" s="9">
        <v>5.416</v>
      </c>
      <c r="L498" s="16">
        <f>IF((E498+F498)/2-10&lt;=0,0,(E498+F498)/2-10)</f>
        <v>9.285</v>
      </c>
    </row>
    <row r="499" spans="1:11" ht="14.25">
      <c r="A499" s="14">
        <v>31</v>
      </c>
      <c r="B499" s="14">
        <v>12</v>
      </c>
      <c r="C499" s="14">
        <v>2014</v>
      </c>
      <c r="D499" s="9">
        <v>3</v>
      </c>
      <c r="E499" s="9">
        <v>22.86</v>
      </c>
      <c r="F499" s="9">
        <v>17.8</v>
      </c>
      <c r="G499" s="9">
        <v>62.1</v>
      </c>
      <c r="H499" s="9">
        <v>20.25</v>
      </c>
      <c r="I499" s="9">
        <v>14.09</v>
      </c>
      <c r="J499" s="9">
        <v>297.5</v>
      </c>
      <c r="K499" s="9">
        <v>2.79</v>
      </c>
    </row>
    <row r="500" spans="1:11" ht="14.25">
      <c r="A500" s="14"/>
      <c r="B500" s="14"/>
      <c r="C500" s="14"/>
      <c r="D500" s="9"/>
      <c r="E500" s="9"/>
      <c r="F500" s="9"/>
      <c r="G500" s="9"/>
      <c r="H500" s="9"/>
      <c r="I500" s="9"/>
      <c r="J500" s="9"/>
      <c r="K500" s="9"/>
    </row>
    <row r="501" spans="1:12" ht="14.25">
      <c r="A501" s="5" t="s">
        <v>18</v>
      </c>
      <c r="B501" s="5"/>
      <c r="C501" s="5"/>
      <c r="D501" s="6"/>
      <c r="E501" s="6">
        <f>AVERAGE(E469:E499)</f>
        <v>22.180645161290325</v>
      </c>
      <c r="F501" s="6">
        <f>AVERAGE(F469:F499)</f>
        <v>11.464548387096775</v>
      </c>
      <c r="G501" s="6">
        <f>AVERAGE(G469:G499)</f>
        <v>61.45290322580645</v>
      </c>
      <c r="H501" s="6">
        <f>AVERAGE(H469:H499)</f>
        <v>17.245806451612903</v>
      </c>
      <c r="I501" s="6">
        <f>AVERAGE(I469:I499)</f>
        <v>18.10606451612903</v>
      </c>
      <c r="J501" s="6">
        <f>AVERAGE(J469:J499)</f>
        <v>223.4483870967742</v>
      </c>
      <c r="K501" s="6">
        <f>AVERAGE(K469:K499)</f>
        <v>3.5442903225806455</v>
      </c>
      <c r="L501" s="6">
        <f>AVERAGE(L469:L499)</f>
        <v>6.718516666666668</v>
      </c>
    </row>
    <row r="502" spans="1:12" ht="14.25">
      <c r="A502" s="5" t="s">
        <v>19</v>
      </c>
      <c r="B502" s="5"/>
      <c r="C502" s="5"/>
      <c r="D502" s="6">
        <f>SUM(D469:D499)</f>
        <v>39.199999999999996</v>
      </c>
      <c r="E502" s="6"/>
      <c r="F502" s="6"/>
      <c r="G502" s="6"/>
      <c r="H502" s="9"/>
      <c r="I502" s="7">
        <f>SUM(I469:I499)</f>
        <v>561.288</v>
      </c>
      <c r="J502" s="7">
        <f>SUM(J469:J499)</f>
        <v>6926.900000000001</v>
      </c>
      <c r="K502" s="7">
        <f>SUM(K469:K499)</f>
        <v>109.873</v>
      </c>
      <c r="L502" s="6">
        <f>SUM(L469:L499)</f>
        <v>201.55550000000002</v>
      </c>
    </row>
    <row r="503" spans="1:12" ht="14.25">
      <c r="A503" s="5" t="s">
        <v>20</v>
      </c>
      <c r="B503" s="5"/>
      <c r="C503" s="5"/>
      <c r="D503" s="6"/>
      <c r="E503" s="6">
        <f>MAX(E469:E499)</f>
        <v>28.23</v>
      </c>
      <c r="F503" s="6">
        <f>MAX(F469:F499)</f>
        <v>18.35</v>
      </c>
      <c r="G503" s="6">
        <f>MAX(G469:G499)</f>
        <v>89.1</v>
      </c>
      <c r="H503" s="6">
        <f>MAX(H469:H499)</f>
        <v>21.52</v>
      </c>
      <c r="I503" s="6">
        <f>MAX(I469:I499)</f>
        <v>25.98</v>
      </c>
      <c r="J503" s="6">
        <f>MAX(J469:J499)</f>
        <v>428.3</v>
      </c>
      <c r="K503" s="6">
        <f>MAX(K469:K499)</f>
        <v>5.951</v>
      </c>
      <c r="L503" s="6">
        <f>MAX(L469:L499)</f>
        <v>13.045000000000002</v>
      </c>
    </row>
    <row r="504" spans="1:12" ht="14.25">
      <c r="A504" s="5" t="s">
        <v>21</v>
      </c>
      <c r="B504" s="5"/>
      <c r="C504" s="5"/>
      <c r="D504" s="6"/>
      <c r="E504" s="6">
        <f>MIN(E469:E499)</f>
        <v>13.8</v>
      </c>
      <c r="F504" s="6">
        <f>MIN(F469:F499)</f>
        <v>2.01</v>
      </c>
      <c r="G504" s="6">
        <f>MIN(G469:G499)</f>
        <v>37.27</v>
      </c>
      <c r="H504" s="6">
        <f>MIN(H469:H499)</f>
        <v>13.54</v>
      </c>
      <c r="I504" s="6">
        <f>MIN(I469:I499)</f>
        <v>4.608</v>
      </c>
      <c r="J504" s="6">
        <f>MIN(J469:J499)</f>
        <v>75.1</v>
      </c>
      <c r="K504" s="6">
        <f>MIN(K469:K499)</f>
        <v>0.754</v>
      </c>
      <c r="L504" s="6">
        <f>MIN(L469:L499)</f>
        <v>0</v>
      </c>
    </row>
    <row r="505" spans="1:13" ht="14.25">
      <c r="A505" s="5" t="s">
        <v>22</v>
      </c>
      <c r="B505" s="5"/>
      <c r="C505" s="5">
        <f>SUM(E501+F501)/2</f>
        <v>16.82259677419355</v>
      </c>
      <c r="D505" s="6"/>
      <c r="E505" s="6"/>
      <c r="F505" s="6"/>
      <c r="G505" s="6"/>
      <c r="H505" s="29"/>
      <c r="I505" s="9"/>
      <c r="J505" s="26"/>
      <c r="K505" s="6"/>
      <c r="L505" s="8"/>
      <c r="M505" s="14"/>
    </row>
  </sheetData>
  <sheetProtection/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rowBreaks count="11" manualBreakCount="11">
    <brk id="47" max="255" man="1"/>
    <brk id="86" max="255" man="1"/>
    <brk id="128" max="255" man="1"/>
    <brk id="169" max="255" man="1"/>
    <brk id="211" max="255" man="1"/>
    <brk id="252" max="255" man="1"/>
    <brk id="294" max="255" man="1"/>
    <brk id="336" max="255" man="1"/>
    <brk id="378" max="255" man="1"/>
    <brk id="421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hrmrha</dc:creator>
  <cp:keywords/>
  <dc:description/>
  <cp:lastModifiedBy>hrmrha</cp:lastModifiedBy>
  <cp:lastPrinted>2015-01-07T00:54:28Z</cp:lastPrinted>
  <dcterms:created xsi:type="dcterms:W3CDTF">2014-01-14T21:44:20Z</dcterms:created>
  <dcterms:modified xsi:type="dcterms:W3CDTF">2015-01-07T00:55:10Z</dcterms:modified>
  <cp:category/>
  <cp:version/>
  <cp:contentType/>
  <cp:contentStatus/>
</cp:coreProperties>
</file>