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72" windowWidth="22692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<sst xmlns="http://schemas.openxmlformats.org/spreadsheetml/2006/main" count="143" uniqueCount="30">
  <si>
    <t>Delegats Dashwood Weather Station</t>
  </si>
  <si>
    <t>Day</t>
  </si>
  <si>
    <t>Month</t>
  </si>
  <si>
    <t>Year</t>
  </si>
  <si>
    <t>Total Rain</t>
  </si>
  <si>
    <t>Max</t>
  </si>
  <si>
    <t>Min</t>
  </si>
  <si>
    <t>Mean</t>
  </si>
  <si>
    <t>Min Grass</t>
  </si>
  <si>
    <t>Total</t>
  </si>
  <si>
    <t>Temp</t>
  </si>
  <si>
    <t>RH</t>
  </si>
  <si>
    <t>Solar Energy</t>
  </si>
  <si>
    <t>Windrun</t>
  </si>
  <si>
    <t>Penman ET</t>
  </si>
  <si>
    <t>mm</t>
  </si>
  <si>
    <t>°C</t>
  </si>
  <si>
    <t>%</t>
  </si>
  <si>
    <t>mj/m2</t>
  </si>
  <si>
    <t>km</t>
  </si>
  <si>
    <t>Average Monthly</t>
  </si>
  <si>
    <t>Total Monthly</t>
  </si>
  <si>
    <t>Maximum Monthly</t>
  </si>
  <si>
    <t>Minimum Monthly</t>
  </si>
  <si>
    <t>Avg Monthly Temp</t>
  </si>
  <si>
    <t>Weather Station Daily Climate Summary at 9am</t>
  </si>
  <si>
    <t>9am Soil</t>
  </si>
  <si>
    <t>Air temperature, solar energy, wind speed and wind direction are recorded at a height of approximately 2 metres</t>
  </si>
  <si>
    <t>Wind speed and direction on the previous Dashwood station was at a height of 10 metres</t>
  </si>
  <si>
    <t>Delegats Dashwood weather station - Redwood Pass Road Seddon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</si>
</sst>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Alignment="1">
      <alignment horizontal="left"/>
    </xf>
    <xf numFmtId="164" fontId="37" fillId="0" borderId="0" xfId="0" applyNumberFormat="1" applyFont="1" applyAlignment="1">
      <alignment horizontal="left"/>
    </xf>
    <xf numFmtId="164" fontId="35" fillId="0" borderId="0" xfId="0" applyNumberFormat="1" applyFont="1" applyFill="1" applyAlignment="1">
      <alignment horizontal="left"/>
    </xf>
    <xf numFmtId="2" fontId="0" fillId="0" borderId="0" xfId="0" applyNumberFormat="1" applyAlignment="1">
      <alignment/>
    </xf>
    <xf numFmtId="165" fontId="4" fillId="0" borderId="0" xfId="0" applyNumberFormat="1" applyFont="1" applyAlignment="1" applyProtection="1">
      <alignment horizontal="left"/>
      <protection/>
    </xf>
    <xf numFmtId="164" fontId="4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>
      <alignment horizontal="left"/>
      <protection/>
    </xf>
    <xf numFmtId="164" fontId="4" fillId="0" borderId="0" xfId="0" applyNumberFormat="1" applyFont="1" applyAlignment="1">
      <alignment horizontal="left"/>
    </xf>
    <xf numFmtId="164" fontId="3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37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0" max="10" width="11.421875" style="0" bestFit="1" customWidth="1"/>
  </cols>
  <sheetData>
    <row r="1" ht="12" customHeight="1">
      <c r="A1" s="12" t="s">
        <v>29</v>
      </c>
    </row>
    <row r="2" ht="12" customHeight="1">
      <c r="A2" s="12"/>
    </row>
    <row r="3" ht="12" customHeight="1">
      <c r="A3" s="12" t="s">
        <v>25</v>
      </c>
    </row>
    <row r="4" ht="12" customHeight="1">
      <c r="A4" s="13" t="s">
        <v>27</v>
      </c>
    </row>
    <row r="5" spans="1:15" ht="12" customHeight="1">
      <c r="A5" s="1" t="s">
        <v>28</v>
      </c>
      <c r="B5" s="1"/>
      <c r="C5" s="1"/>
      <c r="D5" s="2"/>
      <c r="E5" s="2"/>
      <c r="F5" s="2"/>
      <c r="G5" s="2"/>
      <c r="I5" s="2"/>
      <c r="J5" s="3"/>
      <c r="K5" s="2"/>
      <c r="L5" s="2"/>
      <c r="O5" s="4"/>
    </row>
    <row r="6" spans="1:15" ht="12" customHeight="1">
      <c r="A6" s="1"/>
      <c r="B6" s="1"/>
      <c r="C6" s="1"/>
      <c r="D6" s="2"/>
      <c r="E6" s="2"/>
      <c r="F6" s="2"/>
      <c r="G6" s="2"/>
      <c r="I6" s="2"/>
      <c r="J6" s="3"/>
      <c r="K6" s="2"/>
      <c r="L6" s="2"/>
      <c r="O6" s="4"/>
    </row>
    <row r="7" spans="1:15" ht="12" customHeight="1">
      <c r="A7" s="1" t="s">
        <v>1</v>
      </c>
      <c r="B7" s="1" t="s">
        <v>2</v>
      </c>
      <c r="C7" s="1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26</v>
      </c>
      <c r="J7" s="3" t="s">
        <v>9</v>
      </c>
      <c r="K7" s="2" t="s">
        <v>9</v>
      </c>
      <c r="L7" s="2" t="s">
        <v>9</v>
      </c>
      <c r="O7" s="4"/>
    </row>
    <row r="8" spans="1:15" ht="12" customHeight="1">
      <c r="A8" s="1"/>
      <c r="B8" s="1"/>
      <c r="C8" s="1"/>
      <c r="D8" s="2"/>
      <c r="E8" s="2" t="s">
        <v>10</v>
      </c>
      <c r="F8" s="2" t="s">
        <v>10</v>
      </c>
      <c r="G8" s="2" t="s">
        <v>11</v>
      </c>
      <c r="H8" s="2" t="s">
        <v>10</v>
      </c>
      <c r="I8" s="2" t="s">
        <v>10</v>
      </c>
      <c r="J8" s="3" t="s">
        <v>12</v>
      </c>
      <c r="K8" s="2" t="s">
        <v>13</v>
      </c>
      <c r="L8" s="2" t="s">
        <v>14</v>
      </c>
      <c r="O8" s="4"/>
    </row>
    <row r="9" spans="1:15" ht="12" customHeight="1">
      <c r="A9" s="1"/>
      <c r="B9" s="1"/>
      <c r="C9" s="1"/>
      <c r="D9" s="2" t="s">
        <v>15</v>
      </c>
      <c r="E9" s="2" t="s">
        <v>16</v>
      </c>
      <c r="F9" s="2" t="s">
        <v>16</v>
      </c>
      <c r="G9" s="2" t="s">
        <v>17</v>
      </c>
      <c r="H9" s="2" t="s">
        <v>16</v>
      </c>
      <c r="I9" s="2" t="s">
        <v>16</v>
      </c>
      <c r="J9" s="3" t="s">
        <v>18</v>
      </c>
      <c r="K9" s="2" t="s">
        <v>19</v>
      </c>
      <c r="L9" s="2" t="s">
        <v>15</v>
      </c>
      <c r="O9" s="4"/>
    </row>
    <row r="10" spans="1:15" ht="12" customHeight="1">
      <c r="A10" s="1">
        <v>1</v>
      </c>
      <c r="B10" s="1">
        <v>9</v>
      </c>
      <c r="C10" s="1">
        <v>2013</v>
      </c>
      <c r="D10" s="2">
        <v>0</v>
      </c>
      <c r="E10" s="2">
        <v>12.52</v>
      </c>
      <c r="F10" s="2">
        <v>4.019</v>
      </c>
      <c r="G10" s="2">
        <v>80.5</v>
      </c>
      <c r="I10" s="9">
        <v>6.479</v>
      </c>
      <c r="J10" s="3">
        <v>8.488008000000002</v>
      </c>
      <c r="K10" s="2">
        <v>151.7</v>
      </c>
      <c r="L10" s="2">
        <v>1.239</v>
      </c>
      <c r="O10" s="4"/>
    </row>
    <row r="11" spans="1:15" ht="12" customHeight="1">
      <c r="A11" s="1">
        <v>2</v>
      </c>
      <c r="B11" s="1">
        <v>9</v>
      </c>
      <c r="C11" s="1">
        <v>2013</v>
      </c>
      <c r="D11" s="2">
        <v>0</v>
      </c>
      <c r="E11" s="2">
        <v>12.07</v>
      </c>
      <c r="F11" s="2">
        <v>2.706</v>
      </c>
      <c r="G11" s="2">
        <v>56.04</v>
      </c>
      <c r="I11" s="9">
        <v>6.981</v>
      </c>
      <c r="J11" s="3">
        <v>8.8903008</v>
      </c>
      <c r="K11" s="2">
        <v>109.3</v>
      </c>
      <c r="L11" s="2">
        <v>1.215</v>
      </c>
      <c r="O11" s="4"/>
    </row>
    <row r="12" spans="1:15" ht="12" customHeight="1">
      <c r="A12" s="1">
        <v>3</v>
      </c>
      <c r="B12" s="1">
        <v>9</v>
      </c>
      <c r="C12" s="1">
        <v>2013</v>
      </c>
      <c r="D12" s="2">
        <v>0</v>
      </c>
      <c r="E12" s="2">
        <v>17.59</v>
      </c>
      <c r="F12" s="2">
        <v>-1.067</v>
      </c>
      <c r="G12" s="2">
        <v>58.74</v>
      </c>
      <c r="I12" s="9">
        <v>8.25</v>
      </c>
      <c r="J12" s="3">
        <v>12.306474</v>
      </c>
      <c r="K12" s="2">
        <v>221.5</v>
      </c>
      <c r="L12" s="2">
        <v>2.179</v>
      </c>
      <c r="O12" s="4"/>
    </row>
    <row r="13" spans="1:15" ht="12" customHeight="1">
      <c r="A13" s="1">
        <v>4</v>
      </c>
      <c r="B13" s="1">
        <v>9</v>
      </c>
      <c r="C13" s="1">
        <v>2013</v>
      </c>
      <c r="D13" s="2">
        <v>5.4</v>
      </c>
      <c r="E13" s="2">
        <v>12.05</v>
      </c>
      <c r="F13" s="2">
        <v>2.914</v>
      </c>
      <c r="G13" s="2">
        <v>48.47</v>
      </c>
      <c r="I13" s="9">
        <v>8.02</v>
      </c>
      <c r="J13" s="3">
        <v>3.7260936</v>
      </c>
      <c r="K13" s="2">
        <v>416.9</v>
      </c>
      <c r="L13" s="2">
        <v>0.989</v>
      </c>
      <c r="O13" s="4"/>
    </row>
    <row r="14" spans="1:15" ht="12" customHeight="1">
      <c r="A14" s="1">
        <v>5</v>
      </c>
      <c r="B14" s="1">
        <v>9</v>
      </c>
      <c r="C14" s="1">
        <v>2013</v>
      </c>
      <c r="D14" s="2">
        <v>0</v>
      </c>
      <c r="E14" s="2">
        <v>11.83</v>
      </c>
      <c r="F14" s="2">
        <v>5.105</v>
      </c>
      <c r="G14" s="2">
        <v>62.59</v>
      </c>
      <c r="I14" s="9">
        <v>8.76</v>
      </c>
      <c r="J14" s="3">
        <v>9.967013999999999</v>
      </c>
      <c r="K14" s="2">
        <v>240.8</v>
      </c>
      <c r="L14" s="2">
        <v>1.738</v>
      </c>
      <c r="O14" s="4"/>
    </row>
    <row r="15" spans="1:15" ht="12" customHeight="1">
      <c r="A15" s="1">
        <v>6</v>
      </c>
      <c r="B15" s="1">
        <v>9</v>
      </c>
      <c r="C15" s="1">
        <v>2013</v>
      </c>
      <c r="D15" s="2">
        <v>0</v>
      </c>
      <c r="E15" s="2">
        <v>17.2</v>
      </c>
      <c r="F15" s="2">
        <v>3.364</v>
      </c>
      <c r="G15" s="2">
        <v>50.23</v>
      </c>
      <c r="I15" s="9">
        <v>9.06</v>
      </c>
      <c r="J15" s="3">
        <v>10.285524</v>
      </c>
      <c r="K15" s="2">
        <v>154.1</v>
      </c>
      <c r="L15" s="2">
        <v>1.816</v>
      </c>
      <c r="O15" s="4"/>
    </row>
    <row r="16" spans="1:15" ht="12" customHeight="1">
      <c r="A16" s="1">
        <v>7</v>
      </c>
      <c r="B16" s="1">
        <v>9</v>
      </c>
      <c r="C16" s="1">
        <v>2013</v>
      </c>
      <c r="D16" s="2">
        <v>0</v>
      </c>
      <c r="E16" s="2">
        <v>20.52</v>
      </c>
      <c r="F16" s="2">
        <v>4.367</v>
      </c>
      <c r="G16" s="2">
        <v>43.38</v>
      </c>
      <c r="I16" s="9">
        <v>9.01</v>
      </c>
      <c r="J16" s="3">
        <v>11.329686</v>
      </c>
      <c r="K16" s="2">
        <v>435.8</v>
      </c>
      <c r="L16" s="2">
        <v>2.905</v>
      </c>
      <c r="O16" s="4"/>
    </row>
    <row r="17" spans="1:15" ht="12" customHeight="1">
      <c r="A17" s="1">
        <v>8</v>
      </c>
      <c r="B17" s="1">
        <v>9</v>
      </c>
      <c r="C17" s="1">
        <v>2013</v>
      </c>
      <c r="D17" s="2">
        <v>0</v>
      </c>
      <c r="E17" s="2">
        <v>17.01</v>
      </c>
      <c r="F17" s="2">
        <v>10.83</v>
      </c>
      <c r="G17" s="2">
        <v>52.35</v>
      </c>
      <c r="I17" s="9">
        <v>9.79</v>
      </c>
      <c r="J17" s="3">
        <v>10.688677199999997</v>
      </c>
      <c r="K17" s="2">
        <v>320.9</v>
      </c>
      <c r="L17" s="2">
        <v>1.969</v>
      </c>
      <c r="O17" s="4"/>
    </row>
    <row r="18" spans="1:15" ht="12" customHeight="1">
      <c r="A18" s="1">
        <v>9</v>
      </c>
      <c r="B18" s="1">
        <v>9</v>
      </c>
      <c r="C18" s="1">
        <v>2013</v>
      </c>
      <c r="D18" s="2">
        <v>0</v>
      </c>
      <c r="E18" s="2">
        <v>18.2</v>
      </c>
      <c r="F18" s="2">
        <v>4.85</v>
      </c>
      <c r="G18" s="2">
        <v>46.17</v>
      </c>
      <c r="I18" s="9">
        <v>10.07</v>
      </c>
      <c r="J18" s="3">
        <v>13.4999964</v>
      </c>
      <c r="K18" s="2">
        <v>278.3</v>
      </c>
      <c r="L18" s="2">
        <v>2.454</v>
      </c>
      <c r="O18" s="4"/>
    </row>
    <row r="19" spans="1:15" ht="12" customHeight="1">
      <c r="A19" s="1">
        <v>10</v>
      </c>
      <c r="B19" s="1">
        <v>9</v>
      </c>
      <c r="C19" s="1">
        <v>2013</v>
      </c>
      <c r="D19" s="2">
        <v>0.6</v>
      </c>
      <c r="E19" s="2">
        <v>18.82</v>
      </c>
      <c r="F19" s="2">
        <v>5.123</v>
      </c>
      <c r="G19" s="2">
        <v>65.71</v>
      </c>
      <c r="I19" s="9">
        <v>8.52</v>
      </c>
      <c r="J19" s="3">
        <v>5.6132532</v>
      </c>
      <c r="K19" s="2">
        <v>506.7</v>
      </c>
      <c r="L19" s="2">
        <v>2.019</v>
      </c>
      <c r="O19" s="4"/>
    </row>
    <row r="20" spans="1:15" ht="12" customHeight="1">
      <c r="A20" s="1">
        <v>11</v>
      </c>
      <c r="B20" s="1">
        <v>9</v>
      </c>
      <c r="C20" s="1">
        <v>2013</v>
      </c>
      <c r="D20" s="2">
        <v>12.6</v>
      </c>
      <c r="E20" s="2">
        <v>19.87</v>
      </c>
      <c r="F20" s="2">
        <v>12.21</v>
      </c>
      <c r="G20" s="2">
        <v>50.07</v>
      </c>
      <c r="I20" s="9">
        <v>9.93</v>
      </c>
      <c r="J20" s="3">
        <v>8.4390012</v>
      </c>
      <c r="K20" s="2">
        <v>530.5</v>
      </c>
      <c r="L20" s="2">
        <v>2.188</v>
      </c>
      <c r="O20" s="4"/>
    </row>
    <row r="21" spans="1:15" ht="12" customHeight="1">
      <c r="A21" s="1">
        <v>12</v>
      </c>
      <c r="B21" s="1">
        <v>9</v>
      </c>
      <c r="C21" s="1">
        <v>2013</v>
      </c>
      <c r="D21" s="2">
        <v>0</v>
      </c>
      <c r="E21" s="2">
        <v>17.83</v>
      </c>
      <c r="F21" s="2">
        <v>12.39</v>
      </c>
      <c r="G21" s="2">
        <v>46.68</v>
      </c>
      <c r="I21" s="9">
        <v>9.74</v>
      </c>
      <c r="J21" s="3">
        <v>14.178499200000001</v>
      </c>
      <c r="K21" s="2">
        <v>290.3</v>
      </c>
      <c r="L21" s="2">
        <v>2.773</v>
      </c>
      <c r="O21" s="4"/>
    </row>
    <row r="22" spans="1:15" ht="12" customHeight="1">
      <c r="A22" s="1">
        <v>13</v>
      </c>
      <c r="B22" s="1">
        <v>9</v>
      </c>
      <c r="C22" s="1">
        <v>2013</v>
      </c>
      <c r="D22" s="2">
        <v>0</v>
      </c>
      <c r="E22" s="2">
        <v>16.36</v>
      </c>
      <c r="F22" s="2">
        <v>6.791</v>
      </c>
      <c r="G22" s="2">
        <v>46.82</v>
      </c>
      <c r="I22" s="9">
        <v>8.67</v>
      </c>
      <c r="J22" s="3">
        <v>13.429493999999998</v>
      </c>
      <c r="K22" s="2">
        <v>284.2</v>
      </c>
      <c r="L22" s="2">
        <v>2.784</v>
      </c>
      <c r="O22" s="4"/>
    </row>
    <row r="23" spans="1:15" ht="12" customHeight="1">
      <c r="A23" s="1">
        <v>14</v>
      </c>
      <c r="B23" s="1">
        <v>9</v>
      </c>
      <c r="C23" s="1">
        <v>2013</v>
      </c>
      <c r="D23" s="2">
        <v>0</v>
      </c>
      <c r="E23" s="2">
        <v>15.46</v>
      </c>
      <c r="F23" s="2">
        <v>1.242</v>
      </c>
      <c r="G23" s="2">
        <v>65.82</v>
      </c>
      <c r="I23" s="9">
        <v>9.09</v>
      </c>
      <c r="J23" s="3">
        <v>12.880382399999998</v>
      </c>
      <c r="K23" s="2">
        <v>190.8</v>
      </c>
      <c r="L23" s="2">
        <v>1.953</v>
      </c>
      <c r="O23" s="4"/>
    </row>
    <row r="24" spans="1:15" ht="12" customHeight="1">
      <c r="A24" s="1">
        <v>15</v>
      </c>
      <c r="B24" s="1">
        <v>9</v>
      </c>
      <c r="C24" s="1">
        <v>2013</v>
      </c>
      <c r="D24" s="2">
        <v>0</v>
      </c>
      <c r="E24" s="2">
        <v>11.03</v>
      </c>
      <c r="F24" s="2">
        <v>2.721</v>
      </c>
      <c r="G24" s="2">
        <v>51.37</v>
      </c>
      <c r="I24" s="9">
        <v>8.54</v>
      </c>
      <c r="J24" s="3">
        <v>11.159920800000002</v>
      </c>
      <c r="K24" s="2">
        <v>253.6</v>
      </c>
      <c r="L24" s="2">
        <v>1.68</v>
      </c>
      <c r="O24" s="4"/>
    </row>
    <row r="25" spans="1:15" ht="12" customHeight="1">
      <c r="A25" s="1">
        <v>16</v>
      </c>
      <c r="B25" s="1">
        <v>9</v>
      </c>
      <c r="C25" s="1">
        <v>2013</v>
      </c>
      <c r="D25" s="2">
        <v>0.4</v>
      </c>
      <c r="E25" s="2">
        <v>16.68</v>
      </c>
      <c r="F25" s="2">
        <v>4.026</v>
      </c>
      <c r="G25" s="2">
        <v>85.3</v>
      </c>
      <c r="I25" s="9">
        <v>9.35</v>
      </c>
      <c r="J25" s="3">
        <v>14.883822000000002</v>
      </c>
      <c r="K25" s="2">
        <v>190.7</v>
      </c>
      <c r="L25" s="2">
        <v>2.405</v>
      </c>
      <c r="O25" s="4"/>
    </row>
    <row r="26" spans="1:15" ht="12" customHeight="1">
      <c r="A26" s="1">
        <v>17</v>
      </c>
      <c r="B26" s="1">
        <v>9</v>
      </c>
      <c r="C26" s="1">
        <v>2013</v>
      </c>
      <c r="D26" s="2">
        <v>0</v>
      </c>
      <c r="E26" s="2">
        <v>11.5</v>
      </c>
      <c r="F26" s="2">
        <v>3.408</v>
      </c>
      <c r="G26" s="2">
        <v>65.78</v>
      </c>
      <c r="I26" s="9">
        <v>9.75</v>
      </c>
      <c r="J26" s="3">
        <v>11.3470056</v>
      </c>
      <c r="K26" s="2">
        <v>325.1</v>
      </c>
      <c r="L26" s="2">
        <v>1.575</v>
      </c>
      <c r="O26" s="4"/>
    </row>
    <row r="27" spans="1:15" ht="12" customHeight="1">
      <c r="A27" s="1">
        <v>18</v>
      </c>
      <c r="B27" s="1">
        <v>9</v>
      </c>
      <c r="C27" s="1">
        <v>2013</v>
      </c>
      <c r="D27" s="2">
        <v>0</v>
      </c>
      <c r="E27" s="2">
        <v>14.56</v>
      </c>
      <c r="F27" s="2">
        <v>0.484</v>
      </c>
      <c r="G27" s="2">
        <v>58.77</v>
      </c>
      <c r="I27" s="9">
        <v>10.23</v>
      </c>
      <c r="J27" s="3">
        <v>15.406502400000003</v>
      </c>
      <c r="K27" s="2">
        <v>228.9</v>
      </c>
      <c r="L27" s="2">
        <v>2.225</v>
      </c>
      <c r="O27" s="4"/>
    </row>
    <row r="28" spans="1:15" ht="12" customHeight="1">
      <c r="A28" s="1">
        <v>19</v>
      </c>
      <c r="B28" s="1">
        <v>9</v>
      </c>
      <c r="C28" s="1">
        <v>2013</v>
      </c>
      <c r="D28" s="2">
        <v>4.2</v>
      </c>
      <c r="E28" s="2">
        <v>15.89</v>
      </c>
      <c r="F28" s="2">
        <v>6.017</v>
      </c>
      <c r="G28" s="2">
        <v>80.4</v>
      </c>
      <c r="I28" s="9">
        <v>10.46</v>
      </c>
      <c r="J28" s="3">
        <v>6.4987884</v>
      </c>
      <c r="K28" s="2">
        <v>269.8</v>
      </c>
      <c r="L28" s="2">
        <v>1.523</v>
      </c>
      <c r="O28" s="4"/>
    </row>
    <row r="29" spans="1:15" ht="12" customHeight="1">
      <c r="A29" s="1">
        <v>20</v>
      </c>
      <c r="B29" s="1">
        <v>9</v>
      </c>
      <c r="C29" s="1">
        <v>2013</v>
      </c>
      <c r="D29" s="2">
        <v>3.2</v>
      </c>
      <c r="E29" s="2">
        <v>19.81</v>
      </c>
      <c r="F29" s="2">
        <v>10.37</v>
      </c>
      <c r="G29" s="2">
        <v>84.2</v>
      </c>
      <c r="I29" s="9">
        <v>9.62</v>
      </c>
      <c r="J29" s="3">
        <v>11.6313012</v>
      </c>
      <c r="K29" s="2">
        <v>240.5</v>
      </c>
      <c r="L29" s="2">
        <v>2.048</v>
      </c>
      <c r="O29" s="4"/>
    </row>
    <row r="30" spans="1:15" ht="12" customHeight="1">
      <c r="A30" s="1">
        <v>21</v>
      </c>
      <c r="B30" s="1">
        <v>9</v>
      </c>
      <c r="C30" s="1">
        <v>2013</v>
      </c>
      <c r="D30" s="2">
        <v>13.4</v>
      </c>
      <c r="E30" s="2">
        <v>18.16</v>
      </c>
      <c r="F30" s="2">
        <v>12.72</v>
      </c>
      <c r="G30" s="2">
        <v>91.6</v>
      </c>
      <c r="I30" s="9">
        <v>9.66</v>
      </c>
      <c r="J30" s="3">
        <v>6.1726752000000005</v>
      </c>
      <c r="K30" s="2">
        <v>177.5</v>
      </c>
      <c r="L30" s="2">
        <v>1.1</v>
      </c>
      <c r="O30" s="4"/>
    </row>
    <row r="31" spans="1:15" ht="12" customHeight="1">
      <c r="A31" s="1">
        <v>22</v>
      </c>
      <c r="B31" s="1">
        <v>9</v>
      </c>
      <c r="C31" s="1">
        <v>2013</v>
      </c>
      <c r="D31" s="2">
        <v>2.4</v>
      </c>
      <c r="E31" s="2">
        <v>17.91</v>
      </c>
      <c r="F31" s="2">
        <v>12.79</v>
      </c>
      <c r="G31" s="2">
        <v>59.76</v>
      </c>
      <c r="I31" s="9">
        <v>10.34</v>
      </c>
      <c r="J31" s="3">
        <v>10.6118964</v>
      </c>
      <c r="K31" s="2">
        <v>293.4</v>
      </c>
      <c r="L31" s="2">
        <v>1.897</v>
      </c>
      <c r="O31" s="4"/>
    </row>
    <row r="32" spans="1:15" ht="12" customHeight="1">
      <c r="A32" s="1">
        <v>23</v>
      </c>
      <c r="B32" s="1">
        <v>9</v>
      </c>
      <c r="C32" s="1">
        <v>2013</v>
      </c>
      <c r="D32" s="2">
        <v>3.4</v>
      </c>
      <c r="E32" s="2">
        <v>21.14</v>
      </c>
      <c r="F32" s="2">
        <v>11</v>
      </c>
      <c r="G32" s="2">
        <v>90.3</v>
      </c>
      <c r="I32" s="9">
        <v>10.07</v>
      </c>
      <c r="J32" s="3">
        <v>12.769833600000002</v>
      </c>
      <c r="K32" s="2">
        <v>226.8</v>
      </c>
      <c r="L32" s="2">
        <v>2.186</v>
      </c>
      <c r="O32" s="4"/>
    </row>
    <row r="33" spans="1:15" ht="12" customHeight="1">
      <c r="A33" s="1">
        <v>24</v>
      </c>
      <c r="B33" s="1">
        <v>9</v>
      </c>
      <c r="C33" s="1">
        <v>2013</v>
      </c>
      <c r="D33" s="2">
        <v>27.8</v>
      </c>
      <c r="E33" s="2">
        <v>11.68</v>
      </c>
      <c r="F33" s="2">
        <v>10.24</v>
      </c>
      <c r="G33" s="2">
        <v>82.3</v>
      </c>
      <c r="I33" s="9">
        <v>9.38</v>
      </c>
      <c r="J33" s="3">
        <v>4.8529872</v>
      </c>
      <c r="K33" s="2">
        <v>524.8</v>
      </c>
      <c r="L33" s="2">
        <v>0.77</v>
      </c>
      <c r="O33" s="4"/>
    </row>
    <row r="34" spans="1:15" ht="12" customHeight="1">
      <c r="A34" s="1">
        <v>25</v>
      </c>
      <c r="B34" s="1">
        <v>9</v>
      </c>
      <c r="C34" s="1">
        <v>2013</v>
      </c>
      <c r="D34" s="2">
        <v>4</v>
      </c>
      <c r="E34" s="2">
        <v>14.56</v>
      </c>
      <c r="F34" s="2">
        <v>8.87</v>
      </c>
      <c r="G34" s="2">
        <v>73.8</v>
      </c>
      <c r="I34" s="9">
        <v>9.88</v>
      </c>
      <c r="J34" s="3">
        <v>6.341850000000002</v>
      </c>
      <c r="K34" s="2">
        <v>285.6</v>
      </c>
      <c r="L34" s="2">
        <v>1.26</v>
      </c>
      <c r="O34" s="4"/>
    </row>
    <row r="35" spans="1:12" ht="12" customHeight="1">
      <c r="A35" s="1">
        <v>26</v>
      </c>
      <c r="B35" s="1">
        <v>9</v>
      </c>
      <c r="C35" s="1">
        <v>2013</v>
      </c>
      <c r="D35" s="2">
        <v>0</v>
      </c>
      <c r="E35" s="2">
        <v>15.71</v>
      </c>
      <c r="F35" s="2">
        <v>8.84</v>
      </c>
      <c r="G35" s="2">
        <v>76.1</v>
      </c>
      <c r="I35" s="9">
        <v>10.05</v>
      </c>
      <c r="J35" s="3">
        <v>16.1586252</v>
      </c>
      <c r="K35" s="2">
        <v>134.7</v>
      </c>
      <c r="L35" s="2">
        <v>2.106</v>
      </c>
    </row>
    <row r="36" spans="1:12" ht="12" customHeight="1">
      <c r="A36" s="1">
        <v>27</v>
      </c>
      <c r="B36" s="1">
        <v>9</v>
      </c>
      <c r="C36" s="1">
        <v>2013</v>
      </c>
      <c r="D36" s="2">
        <v>2.4</v>
      </c>
      <c r="E36" s="2">
        <v>19.62</v>
      </c>
      <c r="F36" s="2">
        <v>5.83</v>
      </c>
      <c r="G36" s="2">
        <v>55.91</v>
      </c>
      <c r="I36" s="9">
        <v>9.56</v>
      </c>
      <c r="J36" s="3">
        <v>14.244804</v>
      </c>
      <c r="K36" s="2">
        <v>322.8</v>
      </c>
      <c r="L36" s="2">
        <v>2.665</v>
      </c>
    </row>
    <row r="37" spans="1:12" ht="12" customHeight="1">
      <c r="A37" s="1">
        <v>28</v>
      </c>
      <c r="B37" s="1">
        <v>9</v>
      </c>
      <c r="C37" s="1">
        <v>2013</v>
      </c>
      <c r="D37" s="2">
        <v>0.4</v>
      </c>
      <c r="E37" s="2">
        <v>18.84</v>
      </c>
      <c r="F37" s="2">
        <v>10.74</v>
      </c>
      <c r="G37" s="2">
        <v>82.3</v>
      </c>
      <c r="I37" s="9">
        <v>9.25</v>
      </c>
      <c r="J37" s="3">
        <v>13.9702644</v>
      </c>
      <c r="K37" s="2">
        <v>224.1</v>
      </c>
      <c r="L37" s="2">
        <v>2.706</v>
      </c>
    </row>
    <row r="38" spans="1:12" ht="12" customHeight="1">
      <c r="A38" s="1">
        <v>29</v>
      </c>
      <c r="B38" s="1">
        <v>9</v>
      </c>
      <c r="C38" s="1">
        <v>2013</v>
      </c>
      <c r="D38" s="2">
        <v>20.4</v>
      </c>
      <c r="E38" s="2">
        <v>11.83</v>
      </c>
      <c r="F38" s="2">
        <v>8.93</v>
      </c>
      <c r="G38" s="2">
        <v>88.4</v>
      </c>
      <c r="I38" s="9">
        <v>9.64</v>
      </c>
      <c r="J38" s="3">
        <v>5.8169232000000015</v>
      </c>
      <c r="K38" s="2">
        <v>93</v>
      </c>
      <c r="L38" s="2">
        <v>0.855</v>
      </c>
    </row>
    <row r="39" spans="1:12" ht="12" customHeight="1">
      <c r="A39" s="1">
        <v>30</v>
      </c>
      <c r="B39" s="1">
        <v>9</v>
      </c>
      <c r="C39" s="1">
        <v>2013</v>
      </c>
      <c r="D39" s="2">
        <v>0</v>
      </c>
      <c r="E39" s="2">
        <v>14.71</v>
      </c>
      <c r="F39" s="2">
        <v>6.993</v>
      </c>
      <c r="G39" s="2">
        <v>72.2</v>
      </c>
      <c r="I39" s="9">
        <v>8.35</v>
      </c>
      <c r="J39" s="3">
        <v>10.021143600000002</v>
      </c>
      <c r="K39" s="2">
        <v>196</v>
      </c>
      <c r="L39" s="2">
        <v>1.406</v>
      </c>
    </row>
    <row r="40" spans="1:12" ht="12" customHeight="1">
      <c r="A40" s="1"/>
      <c r="B40" s="1"/>
      <c r="C40" s="1"/>
      <c r="D40" s="2"/>
      <c r="E40" s="2"/>
      <c r="F40" s="2"/>
      <c r="G40" s="2"/>
      <c r="I40" s="9"/>
      <c r="J40" s="3"/>
      <c r="K40" s="2"/>
      <c r="L40" s="2"/>
    </row>
    <row r="41" spans="1:12" ht="12" customHeight="1">
      <c r="A41" s="5" t="s">
        <v>20</v>
      </c>
      <c r="B41" s="5"/>
      <c r="C41" s="5"/>
      <c r="D41" s="6"/>
      <c r="E41" s="6">
        <f>AVERAGE(E10:E39)</f>
        <v>16.032</v>
      </c>
      <c r="F41" s="6">
        <f aca="true" t="shared" si="0" ref="F41:L41">AVERAGE(F10:F39)</f>
        <v>6.627433333333334</v>
      </c>
      <c r="G41" s="6">
        <f t="shared" si="0"/>
        <v>65.73533333333334</v>
      </c>
      <c r="I41" s="6">
        <f>AVERAGE(I10:I39)</f>
        <v>9.216666666666667</v>
      </c>
      <c r="J41" s="7">
        <f t="shared" si="0"/>
        <v>10.520358240000002</v>
      </c>
      <c r="K41" s="6">
        <f t="shared" si="0"/>
        <v>270.6366666666667</v>
      </c>
      <c r="L41" s="6">
        <f t="shared" si="0"/>
        <v>1.8876</v>
      </c>
    </row>
    <row r="42" spans="1:12" ht="12" customHeight="1">
      <c r="A42" s="5" t="s">
        <v>21</v>
      </c>
      <c r="B42" s="5"/>
      <c r="C42" s="5"/>
      <c r="D42" s="6">
        <f>SUM(D10:D39)</f>
        <v>100.6</v>
      </c>
      <c r="E42" s="6"/>
      <c r="F42" s="6"/>
      <c r="G42" s="6"/>
      <c r="I42" s="6"/>
      <c r="J42" s="7">
        <f>SUM(J10:J39)</f>
        <v>315.61074720000005</v>
      </c>
      <c r="K42" s="6">
        <f>SUM(K10:K39)</f>
        <v>8119.100000000001</v>
      </c>
      <c r="L42" s="6">
        <f>SUM(L10:L39)</f>
        <v>56.628</v>
      </c>
    </row>
    <row r="43" spans="1:12" ht="12" customHeight="1">
      <c r="A43" s="5" t="s">
        <v>22</v>
      </c>
      <c r="B43" s="5"/>
      <c r="C43" s="5"/>
      <c r="D43" s="6"/>
      <c r="E43" s="6">
        <f>MAX(E10:E39)</f>
        <v>21.14</v>
      </c>
      <c r="F43" s="6">
        <f>MAX(F10:F39)</f>
        <v>12.79</v>
      </c>
      <c r="G43" s="6">
        <f>MAX(G10:G39)</f>
        <v>91.6</v>
      </c>
      <c r="I43" s="6">
        <f>MAX(I10:I39)</f>
        <v>10.46</v>
      </c>
      <c r="J43" s="7"/>
      <c r="K43" s="6">
        <f>MAX(K10:K39)</f>
        <v>530.5</v>
      </c>
      <c r="L43" s="6">
        <f>MAX(L10:L39)</f>
        <v>2.905</v>
      </c>
    </row>
    <row r="44" spans="1:12" ht="12" customHeight="1">
      <c r="A44" s="5" t="s">
        <v>23</v>
      </c>
      <c r="B44" s="5"/>
      <c r="C44" s="5"/>
      <c r="D44" s="6"/>
      <c r="E44" s="6">
        <f>MIN(E10:E39)</f>
        <v>11.03</v>
      </c>
      <c r="F44" s="6">
        <f>MIN(F10:F39)</f>
        <v>-1.067</v>
      </c>
      <c r="G44" s="6">
        <f>MIN(G10:G39)</f>
        <v>43.38</v>
      </c>
      <c r="I44" s="6">
        <f>MIN(I10:I39)</f>
        <v>6.479</v>
      </c>
      <c r="J44" s="7"/>
      <c r="K44" s="6">
        <f>MIN(K10:K39)</f>
        <v>93</v>
      </c>
      <c r="L44" s="6">
        <f>MIN(L10:L39)</f>
        <v>0.77</v>
      </c>
    </row>
    <row r="45" spans="1:12" ht="12" customHeight="1">
      <c r="A45" s="5" t="s">
        <v>24</v>
      </c>
      <c r="B45" s="5"/>
      <c r="C45" s="5">
        <f>SUM(E41+F41)/2</f>
        <v>11.329716666666666</v>
      </c>
      <c r="D45" s="6"/>
      <c r="E45" s="6"/>
      <c r="F45" s="6"/>
      <c r="G45" s="6"/>
      <c r="I45" s="6"/>
      <c r="J45" s="7"/>
      <c r="K45" s="6"/>
      <c r="L45" s="8"/>
    </row>
    <row r="46" spans="1:12" ht="12" customHeight="1">
      <c r="A46" s="5"/>
      <c r="B46" s="5"/>
      <c r="C46" s="5"/>
      <c r="D46" s="6"/>
      <c r="E46" s="6"/>
      <c r="F46" s="6"/>
      <c r="G46" s="6"/>
      <c r="I46" s="6"/>
      <c r="J46" s="7"/>
      <c r="K46" s="6"/>
      <c r="L46" s="8"/>
    </row>
    <row r="47" spans="1:12" ht="12" customHeight="1">
      <c r="A47" s="1" t="s">
        <v>0</v>
      </c>
      <c r="B47" s="1"/>
      <c r="C47" s="1"/>
      <c r="D47" s="2"/>
      <c r="E47" s="2"/>
      <c r="F47" s="2"/>
      <c r="G47" s="2"/>
      <c r="I47" s="2"/>
      <c r="J47" s="3"/>
      <c r="K47" s="2"/>
      <c r="L47" s="2"/>
    </row>
    <row r="48" spans="1:12" ht="12" customHeight="1">
      <c r="A48" s="1"/>
      <c r="B48" s="1"/>
      <c r="C48" s="1"/>
      <c r="D48" s="2"/>
      <c r="E48" s="2"/>
      <c r="F48" s="2"/>
      <c r="G48" s="2"/>
      <c r="I48" s="2"/>
      <c r="J48" s="3"/>
      <c r="K48" s="2"/>
      <c r="L48" s="2"/>
    </row>
    <row r="49" spans="1:12" ht="12" customHeight="1">
      <c r="A49" s="1" t="s">
        <v>1</v>
      </c>
      <c r="B49" s="1" t="s">
        <v>2</v>
      </c>
      <c r="C49" s="1" t="s">
        <v>3</v>
      </c>
      <c r="D49" s="2" t="s">
        <v>4</v>
      </c>
      <c r="E49" s="2" t="s">
        <v>5</v>
      </c>
      <c r="F49" s="2" t="s">
        <v>6</v>
      </c>
      <c r="G49" s="2" t="s">
        <v>7</v>
      </c>
      <c r="H49" s="2" t="s">
        <v>8</v>
      </c>
      <c r="I49" s="2" t="s">
        <v>26</v>
      </c>
      <c r="J49" s="3" t="s">
        <v>9</v>
      </c>
      <c r="K49" s="2" t="s">
        <v>9</v>
      </c>
      <c r="L49" s="2" t="s">
        <v>9</v>
      </c>
    </row>
    <row r="50" spans="1:12" ht="12" customHeight="1">
      <c r="A50" s="1"/>
      <c r="B50" s="1"/>
      <c r="C50" s="1"/>
      <c r="D50" s="2"/>
      <c r="E50" s="2" t="s">
        <v>10</v>
      </c>
      <c r="F50" s="2" t="s">
        <v>10</v>
      </c>
      <c r="G50" s="2" t="s">
        <v>11</v>
      </c>
      <c r="H50" s="2" t="s">
        <v>10</v>
      </c>
      <c r="I50" s="2" t="s">
        <v>10</v>
      </c>
      <c r="J50" s="3" t="s">
        <v>12</v>
      </c>
      <c r="K50" s="2" t="s">
        <v>13</v>
      </c>
      <c r="L50" s="2" t="s">
        <v>14</v>
      </c>
    </row>
    <row r="51" spans="1:12" ht="12" customHeight="1">
      <c r="A51" s="1"/>
      <c r="B51" s="1"/>
      <c r="C51" s="1"/>
      <c r="D51" s="2" t="s">
        <v>15</v>
      </c>
      <c r="E51" s="2" t="s">
        <v>16</v>
      </c>
      <c r="F51" s="2" t="s">
        <v>16</v>
      </c>
      <c r="G51" s="2" t="s">
        <v>17</v>
      </c>
      <c r="H51" s="2" t="s">
        <v>16</v>
      </c>
      <c r="I51" s="2" t="s">
        <v>16</v>
      </c>
      <c r="J51" s="3" t="s">
        <v>18</v>
      </c>
      <c r="K51" s="2" t="s">
        <v>19</v>
      </c>
      <c r="L51" s="2" t="s">
        <v>15</v>
      </c>
    </row>
    <row r="52" spans="1:12" ht="12" customHeight="1">
      <c r="A52" s="1">
        <v>1</v>
      </c>
      <c r="B52" s="1">
        <v>10</v>
      </c>
      <c r="C52" s="1">
        <v>2013</v>
      </c>
      <c r="D52" s="2">
        <v>0</v>
      </c>
      <c r="E52" s="2">
        <v>17.78</v>
      </c>
      <c r="F52" s="2">
        <v>2.61</v>
      </c>
      <c r="G52" s="2">
        <v>55.41</v>
      </c>
      <c r="I52" s="9">
        <v>10.36</v>
      </c>
      <c r="J52" s="3">
        <v>16.4211876</v>
      </c>
      <c r="K52" s="2">
        <v>198.9</v>
      </c>
      <c r="L52" s="2">
        <v>2.578</v>
      </c>
    </row>
    <row r="53" spans="1:12" ht="12" customHeight="1">
      <c r="A53" s="1">
        <v>2</v>
      </c>
      <c r="B53" s="1">
        <v>10</v>
      </c>
      <c r="C53" s="1">
        <v>2013</v>
      </c>
      <c r="D53" s="2">
        <v>0</v>
      </c>
      <c r="E53" s="2">
        <v>20.05</v>
      </c>
      <c r="F53" s="2">
        <v>10.24</v>
      </c>
      <c r="G53" s="2">
        <v>78</v>
      </c>
      <c r="I53" s="9">
        <v>11.73</v>
      </c>
      <c r="J53" s="3">
        <v>14.432489999999998</v>
      </c>
      <c r="K53" s="2">
        <v>408.6</v>
      </c>
      <c r="L53" s="2">
        <v>2.918</v>
      </c>
    </row>
    <row r="54" spans="1:12" ht="12" customHeight="1">
      <c r="A54" s="1">
        <v>3</v>
      </c>
      <c r="B54" s="1">
        <v>10</v>
      </c>
      <c r="C54" s="1">
        <v>2013</v>
      </c>
      <c r="D54" s="2">
        <v>0</v>
      </c>
      <c r="E54" s="2">
        <v>21</v>
      </c>
      <c r="F54" s="2">
        <v>11.86</v>
      </c>
      <c r="G54" s="2">
        <v>66.24</v>
      </c>
      <c r="I54" s="9">
        <v>12.53</v>
      </c>
      <c r="J54" s="3">
        <v>16.4391732</v>
      </c>
      <c r="K54" s="2">
        <v>352.9</v>
      </c>
      <c r="L54" s="2">
        <v>2.998</v>
      </c>
    </row>
    <row r="55" spans="1:12" ht="12" customHeight="1">
      <c r="A55" s="1">
        <v>4</v>
      </c>
      <c r="B55" s="1">
        <v>10</v>
      </c>
      <c r="C55" s="1">
        <v>2013</v>
      </c>
      <c r="D55" s="2">
        <v>0</v>
      </c>
      <c r="E55" s="2">
        <v>23.49</v>
      </c>
      <c r="F55" s="2">
        <v>13.99</v>
      </c>
      <c r="G55" s="2">
        <v>95.7</v>
      </c>
      <c r="I55" s="9">
        <v>13.74</v>
      </c>
      <c r="J55" s="3">
        <v>15.6993264</v>
      </c>
      <c r="K55" s="2">
        <v>137.5</v>
      </c>
      <c r="L55" s="2">
        <v>2.689</v>
      </c>
    </row>
    <row r="56" spans="1:12" ht="12" customHeight="1">
      <c r="A56" s="1">
        <v>5</v>
      </c>
      <c r="B56" s="1">
        <v>10</v>
      </c>
      <c r="C56" s="1">
        <v>2013</v>
      </c>
      <c r="D56" s="2">
        <v>0</v>
      </c>
      <c r="E56" s="2">
        <v>18.02</v>
      </c>
      <c r="F56" s="2">
        <v>8.52</v>
      </c>
      <c r="G56" s="2">
        <v>67.81</v>
      </c>
      <c r="I56" s="9">
        <v>13.65</v>
      </c>
      <c r="J56" s="3">
        <v>15.859558800000002</v>
      </c>
      <c r="K56" s="2">
        <v>211.4</v>
      </c>
      <c r="L56" s="2">
        <v>2.286</v>
      </c>
    </row>
    <row r="57" spans="1:12" ht="12" customHeight="1">
      <c r="A57" s="1">
        <v>6</v>
      </c>
      <c r="B57" s="1">
        <v>10</v>
      </c>
      <c r="C57" s="1">
        <v>2013</v>
      </c>
      <c r="D57" s="2">
        <v>0</v>
      </c>
      <c r="E57" s="2">
        <v>22.64</v>
      </c>
      <c r="F57" s="2">
        <v>8.89</v>
      </c>
      <c r="G57" s="2">
        <v>47.99</v>
      </c>
      <c r="I57" s="9">
        <v>13.69</v>
      </c>
      <c r="J57" s="3">
        <v>17.654162399999997</v>
      </c>
      <c r="K57" s="2">
        <v>375</v>
      </c>
      <c r="L57" s="2">
        <v>3.933</v>
      </c>
    </row>
    <row r="58" spans="1:12" ht="12" customHeight="1">
      <c r="A58" s="1">
        <v>7</v>
      </c>
      <c r="B58" s="1">
        <v>10</v>
      </c>
      <c r="C58" s="1">
        <v>2013</v>
      </c>
      <c r="D58" s="2">
        <v>0.4</v>
      </c>
      <c r="E58" s="2">
        <v>20.93</v>
      </c>
      <c r="F58" s="2">
        <v>15.2</v>
      </c>
      <c r="G58" s="2">
        <v>87.4</v>
      </c>
      <c r="I58" s="9">
        <v>14.24</v>
      </c>
      <c r="J58" s="3">
        <v>8.762468399999998</v>
      </c>
      <c r="K58" s="2">
        <v>238.6</v>
      </c>
      <c r="L58" s="2">
        <v>2.044</v>
      </c>
    </row>
    <row r="59" spans="1:12" ht="12" customHeight="1">
      <c r="A59" s="1">
        <v>8</v>
      </c>
      <c r="B59" s="1">
        <v>10</v>
      </c>
      <c r="C59" s="1">
        <v>2013</v>
      </c>
      <c r="D59" s="2">
        <v>7.6</v>
      </c>
      <c r="E59" s="2">
        <v>10.98</v>
      </c>
      <c r="F59" s="2">
        <v>8.93</v>
      </c>
      <c r="G59" s="2">
        <v>65.39</v>
      </c>
      <c r="I59" s="9">
        <v>13.51</v>
      </c>
      <c r="J59" s="3">
        <v>2.9808000000000003</v>
      </c>
      <c r="K59" s="2">
        <v>284.9</v>
      </c>
      <c r="L59" s="2">
        <v>0.568</v>
      </c>
    </row>
    <row r="60" spans="1:12" ht="12" customHeight="1">
      <c r="A60" s="1">
        <v>9</v>
      </c>
      <c r="B60" s="1">
        <v>10</v>
      </c>
      <c r="C60" s="1">
        <v>2013</v>
      </c>
      <c r="D60" s="2">
        <v>0</v>
      </c>
      <c r="E60" s="2">
        <v>12.19</v>
      </c>
      <c r="F60" s="2">
        <v>7.42</v>
      </c>
      <c r="G60" s="2">
        <v>57.3</v>
      </c>
      <c r="I60" s="9">
        <v>11.91</v>
      </c>
      <c r="J60" s="3">
        <v>11.050743600000002</v>
      </c>
      <c r="K60" s="2">
        <v>216.1</v>
      </c>
      <c r="L60" s="2">
        <v>1.749</v>
      </c>
    </row>
    <row r="61" spans="1:12" ht="12" customHeight="1">
      <c r="A61" s="1">
        <v>10</v>
      </c>
      <c r="B61" s="1">
        <v>10</v>
      </c>
      <c r="C61" s="1">
        <v>2013</v>
      </c>
      <c r="D61" s="2">
        <v>0</v>
      </c>
      <c r="E61" s="2">
        <v>16.78</v>
      </c>
      <c r="F61" s="2">
        <v>1.245</v>
      </c>
      <c r="G61" s="2">
        <v>82.2</v>
      </c>
      <c r="I61" s="9">
        <v>10.6</v>
      </c>
      <c r="J61" s="3">
        <v>12.261211199999998</v>
      </c>
      <c r="K61" s="2">
        <v>235.9</v>
      </c>
      <c r="L61" s="2">
        <v>2.271</v>
      </c>
    </row>
    <row r="62" spans="1:12" ht="12" customHeight="1">
      <c r="A62" s="1">
        <v>11</v>
      </c>
      <c r="B62" s="1">
        <v>10</v>
      </c>
      <c r="C62" s="1">
        <v>2013</v>
      </c>
      <c r="D62" s="2">
        <v>22</v>
      </c>
      <c r="E62" s="2">
        <v>13.57</v>
      </c>
      <c r="F62" s="2">
        <v>4.914</v>
      </c>
      <c r="G62" s="2">
        <v>67.6</v>
      </c>
      <c r="I62" s="9">
        <v>11.5</v>
      </c>
      <c r="J62" s="3">
        <v>7.3018008000000005</v>
      </c>
      <c r="K62" s="2">
        <v>113.8</v>
      </c>
      <c r="L62" s="2">
        <v>1.043</v>
      </c>
    </row>
    <row r="63" spans="1:12" ht="12" customHeight="1">
      <c r="A63" s="1">
        <v>12</v>
      </c>
      <c r="B63" s="1">
        <v>10</v>
      </c>
      <c r="C63" s="1">
        <v>2013</v>
      </c>
      <c r="D63" s="2">
        <v>1.4</v>
      </c>
      <c r="E63" s="2">
        <v>14.07</v>
      </c>
      <c r="F63" s="2">
        <v>6.019</v>
      </c>
      <c r="G63" s="2">
        <v>65</v>
      </c>
      <c r="I63" s="9">
        <v>11.36</v>
      </c>
      <c r="J63" s="3">
        <v>15.173963999999996</v>
      </c>
      <c r="K63" s="2">
        <v>111.5</v>
      </c>
      <c r="L63" s="2">
        <v>1.964</v>
      </c>
    </row>
    <row r="64" spans="1:12" ht="12" customHeight="1">
      <c r="A64" s="1">
        <v>13</v>
      </c>
      <c r="B64" s="1">
        <v>10</v>
      </c>
      <c r="C64" s="1">
        <v>2013</v>
      </c>
      <c r="D64" s="2">
        <v>0</v>
      </c>
      <c r="E64" s="2">
        <v>21.23</v>
      </c>
      <c r="F64" s="2">
        <v>3.104</v>
      </c>
      <c r="G64" s="2">
        <v>56.37</v>
      </c>
      <c r="I64" s="9">
        <v>11.17</v>
      </c>
      <c r="J64" s="3">
        <v>16.874222399999997</v>
      </c>
      <c r="K64" s="2">
        <v>392.4</v>
      </c>
      <c r="L64" s="2">
        <v>3.923</v>
      </c>
    </row>
    <row r="65" spans="1:12" ht="12" customHeight="1">
      <c r="A65" s="1">
        <v>14</v>
      </c>
      <c r="B65" s="1">
        <v>10</v>
      </c>
      <c r="C65" s="1">
        <v>2013</v>
      </c>
      <c r="D65" s="2">
        <v>5.2</v>
      </c>
      <c r="E65" s="2">
        <v>19.8</v>
      </c>
      <c r="F65" s="2">
        <v>13.71</v>
      </c>
      <c r="G65" s="2">
        <v>76.3</v>
      </c>
      <c r="I65" s="9">
        <v>12.91</v>
      </c>
      <c r="J65" s="3">
        <v>12.833712</v>
      </c>
      <c r="K65" s="2">
        <v>416.3</v>
      </c>
      <c r="L65" s="2">
        <v>3.262</v>
      </c>
    </row>
    <row r="66" spans="1:12" ht="12" customHeight="1">
      <c r="A66" s="1">
        <v>15</v>
      </c>
      <c r="B66" s="1">
        <v>10</v>
      </c>
      <c r="C66" s="1">
        <v>2013</v>
      </c>
      <c r="D66" s="2">
        <v>1.6</v>
      </c>
      <c r="E66" s="2">
        <v>12.59</v>
      </c>
      <c r="F66" s="2">
        <v>10.09</v>
      </c>
      <c r="G66" s="2">
        <v>64.24</v>
      </c>
      <c r="I66" s="9">
        <v>13.1</v>
      </c>
      <c r="J66" s="3">
        <v>9.322416000000002</v>
      </c>
      <c r="K66" s="2">
        <v>197.8</v>
      </c>
      <c r="L66" s="2">
        <v>1.404</v>
      </c>
    </row>
    <row r="67" spans="1:12" ht="12" customHeight="1">
      <c r="A67" s="1">
        <v>16</v>
      </c>
      <c r="B67" s="1">
        <v>10</v>
      </c>
      <c r="C67" s="1">
        <v>2013</v>
      </c>
      <c r="D67" s="2">
        <v>0</v>
      </c>
      <c r="E67" s="2">
        <v>18.71</v>
      </c>
      <c r="F67" s="2">
        <v>1.354</v>
      </c>
      <c r="G67" s="2">
        <v>41.63</v>
      </c>
      <c r="I67" s="9">
        <v>11.52</v>
      </c>
      <c r="J67" s="3">
        <v>20.039410800000002</v>
      </c>
      <c r="K67" s="2">
        <v>258</v>
      </c>
      <c r="L67" s="2">
        <v>3.657</v>
      </c>
    </row>
    <row r="68" spans="1:12" ht="12" customHeight="1">
      <c r="A68" s="1">
        <v>17</v>
      </c>
      <c r="B68" s="1">
        <v>10</v>
      </c>
      <c r="C68" s="1">
        <v>2013</v>
      </c>
      <c r="D68" s="2">
        <v>0</v>
      </c>
      <c r="E68" s="2">
        <v>22.4</v>
      </c>
      <c r="F68" s="2">
        <v>7.25</v>
      </c>
      <c r="G68" s="2">
        <v>50.06</v>
      </c>
      <c r="I68" s="9">
        <v>12.37</v>
      </c>
      <c r="J68" s="3">
        <v>16.5391776</v>
      </c>
      <c r="K68" s="2">
        <v>402.9</v>
      </c>
      <c r="L68" s="2">
        <v>4.281</v>
      </c>
    </row>
    <row r="69" spans="1:12" ht="12" customHeight="1">
      <c r="A69" s="1">
        <v>18</v>
      </c>
      <c r="B69" s="1">
        <v>10</v>
      </c>
      <c r="C69" s="1">
        <v>2013</v>
      </c>
      <c r="D69" s="2">
        <v>0</v>
      </c>
      <c r="E69" s="2">
        <v>21.24</v>
      </c>
      <c r="F69" s="2">
        <v>14.92</v>
      </c>
      <c r="G69" s="2">
        <v>69.75</v>
      </c>
      <c r="I69" s="9">
        <v>13.37</v>
      </c>
      <c r="J69" s="3">
        <v>20.027322</v>
      </c>
      <c r="K69" s="2">
        <v>315.2</v>
      </c>
      <c r="L69" s="2">
        <v>3.81</v>
      </c>
    </row>
    <row r="70" spans="1:12" ht="12" customHeight="1">
      <c r="A70" s="1">
        <v>19</v>
      </c>
      <c r="B70" s="1">
        <v>10</v>
      </c>
      <c r="C70" s="1">
        <v>2013</v>
      </c>
      <c r="D70" s="2">
        <v>0</v>
      </c>
      <c r="E70" s="2">
        <v>20.31</v>
      </c>
      <c r="F70" s="2">
        <v>10.31</v>
      </c>
      <c r="G70" s="2">
        <v>44.14</v>
      </c>
      <c r="I70" s="9">
        <v>13.99</v>
      </c>
      <c r="J70" s="3">
        <v>20.406726</v>
      </c>
      <c r="K70" s="2">
        <v>192</v>
      </c>
      <c r="L70" s="2">
        <v>3.472</v>
      </c>
    </row>
    <row r="71" spans="1:12" ht="12" customHeight="1">
      <c r="A71" s="1">
        <v>20</v>
      </c>
      <c r="B71" s="1">
        <v>10</v>
      </c>
      <c r="C71" s="1">
        <v>2013</v>
      </c>
      <c r="D71" s="2">
        <v>0</v>
      </c>
      <c r="E71" s="2">
        <v>19.48</v>
      </c>
      <c r="F71" s="2">
        <v>9.09</v>
      </c>
      <c r="G71" s="2">
        <v>26.08</v>
      </c>
      <c r="I71" s="9">
        <v>13.74</v>
      </c>
      <c r="J71" s="3">
        <v>20.7234504</v>
      </c>
      <c r="K71" s="2">
        <v>261.5</v>
      </c>
      <c r="L71" s="2">
        <v>3.778</v>
      </c>
    </row>
    <row r="72" spans="1:12" ht="12" customHeight="1">
      <c r="A72" s="1">
        <v>21</v>
      </c>
      <c r="B72" s="1">
        <v>10</v>
      </c>
      <c r="C72" s="1">
        <v>2013</v>
      </c>
      <c r="D72" s="2">
        <v>0</v>
      </c>
      <c r="E72" s="2">
        <v>23.64</v>
      </c>
      <c r="F72" s="2">
        <v>11.51</v>
      </c>
      <c r="G72" s="2">
        <v>63.56</v>
      </c>
      <c r="I72" s="9">
        <v>14.11</v>
      </c>
      <c r="J72" s="3">
        <v>18.980503199999998</v>
      </c>
      <c r="K72" s="2">
        <v>468.4</v>
      </c>
      <c r="L72" s="2">
        <v>4.955</v>
      </c>
    </row>
    <row r="73" spans="1:12" ht="12" customHeight="1">
      <c r="A73" s="1">
        <v>22</v>
      </c>
      <c r="B73" s="1">
        <v>10</v>
      </c>
      <c r="C73" s="1">
        <v>2013</v>
      </c>
      <c r="D73" s="2">
        <v>0</v>
      </c>
      <c r="E73" s="2">
        <v>22.17</v>
      </c>
      <c r="F73" s="2">
        <v>15.23</v>
      </c>
      <c r="G73" s="2">
        <v>66.9</v>
      </c>
      <c r="I73" s="9">
        <v>14.57</v>
      </c>
      <c r="J73" s="3">
        <v>8.870695199999997</v>
      </c>
      <c r="K73" s="2">
        <v>144.7</v>
      </c>
      <c r="L73" s="2">
        <v>1.708</v>
      </c>
    </row>
    <row r="74" spans="1:12" ht="12" customHeight="1">
      <c r="A74" s="1">
        <v>23</v>
      </c>
      <c r="B74" s="1">
        <v>10</v>
      </c>
      <c r="C74" s="1">
        <v>2013</v>
      </c>
      <c r="D74" s="2">
        <v>0.6</v>
      </c>
      <c r="E74" s="2">
        <v>18.03</v>
      </c>
      <c r="F74" s="2">
        <v>5.897</v>
      </c>
      <c r="G74" s="2">
        <v>67.16</v>
      </c>
      <c r="I74" s="9">
        <v>13.64</v>
      </c>
      <c r="J74" s="3">
        <v>16.141557599999995</v>
      </c>
      <c r="K74" s="2">
        <v>219.4</v>
      </c>
      <c r="L74" s="2">
        <v>2.419</v>
      </c>
    </row>
    <row r="75" spans="1:12" ht="12" customHeight="1">
      <c r="A75" s="1">
        <v>24</v>
      </c>
      <c r="B75" s="1">
        <v>10</v>
      </c>
      <c r="C75" s="1">
        <v>2013</v>
      </c>
      <c r="D75" s="2">
        <v>0.4</v>
      </c>
      <c r="E75" s="2">
        <v>20.16</v>
      </c>
      <c r="F75" s="2">
        <v>11.52</v>
      </c>
      <c r="G75" s="2">
        <v>68.12</v>
      </c>
      <c r="I75" s="9">
        <v>14.17</v>
      </c>
      <c r="J75" s="3">
        <v>13.2770412</v>
      </c>
      <c r="K75" s="2">
        <v>427.7</v>
      </c>
      <c r="L75" s="2">
        <v>2.921</v>
      </c>
    </row>
    <row r="76" spans="1:12" ht="12" customHeight="1">
      <c r="A76" s="1">
        <v>25</v>
      </c>
      <c r="B76" s="1">
        <v>10</v>
      </c>
      <c r="C76" s="1">
        <v>2013</v>
      </c>
      <c r="D76" s="2">
        <v>1.2</v>
      </c>
      <c r="E76" s="2">
        <v>21.27</v>
      </c>
      <c r="F76" s="2">
        <v>16.47</v>
      </c>
      <c r="G76" s="2">
        <v>50.38</v>
      </c>
      <c r="I76" s="9">
        <v>14.93</v>
      </c>
      <c r="J76" s="3">
        <v>15.343740000000002</v>
      </c>
      <c r="K76" s="2">
        <v>423.9</v>
      </c>
      <c r="L76" s="2">
        <v>3.527</v>
      </c>
    </row>
    <row r="77" spans="1:12" ht="12" customHeight="1">
      <c r="A77" s="1">
        <v>26</v>
      </c>
      <c r="B77" s="1">
        <v>10</v>
      </c>
      <c r="C77" s="1">
        <v>2013</v>
      </c>
      <c r="D77" s="2">
        <v>0</v>
      </c>
      <c r="E77" s="2">
        <v>18.75</v>
      </c>
      <c r="F77" s="2">
        <v>8.37</v>
      </c>
      <c r="G77" s="2">
        <v>43.52</v>
      </c>
      <c r="I77" s="9">
        <v>13.65</v>
      </c>
      <c r="J77" s="3">
        <v>20.6190576</v>
      </c>
      <c r="K77" s="2">
        <v>329.6</v>
      </c>
      <c r="L77" s="2">
        <v>3.932</v>
      </c>
    </row>
    <row r="78" spans="1:12" ht="12" customHeight="1">
      <c r="A78" s="1">
        <v>27</v>
      </c>
      <c r="B78" s="1">
        <v>10</v>
      </c>
      <c r="C78" s="1">
        <v>2013</v>
      </c>
      <c r="D78" s="2">
        <v>0</v>
      </c>
      <c r="E78" s="2">
        <v>18.99</v>
      </c>
      <c r="F78" s="2">
        <v>12.31</v>
      </c>
      <c r="G78" s="2">
        <v>57.03</v>
      </c>
      <c r="I78" s="9">
        <v>14.1</v>
      </c>
      <c r="J78" s="3">
        <v>21.621672000000004</v>
      </c>
      <c r="K78" s="2">
        <v>280.7</v>
      </c>
      <c r="L78" s="2">
        <v>4.014</v>
      </c>
    </row>
    <row r="79" spans="1:12" ht="12" customHeight="1">
      <c r="A79" s="1">
        <v>28</v>
      </c>
      <c r="B79" s="1">
        <v>10</v>
      </c>
      <c r="C79" s="1">
        <v>2013</v>
      </c>
      <c r="D79" s="2">
        <v>0.2</v>
      </c>
      <c r="E79" s="2">
        <v>14.21</v>
      </c>
      <c r="F79" s="2">
        <v>5.929</v>
      </c>
      <c r="G79" s="2">
        <v>57.02</v>
      </c>
      <c r="I79" s="9">
        <v>13.63</v>
      </c>
      <c r="J79" s="3">
        <v>11.299118400000001</v>
      </c>
      <c r="K79" s="2">
        <v>129.1</v>
      </c>
      <c r="L79" s="2">
        <v>1.636</v>
      </c>
    </row>
    <row r="80" spans="1:12" ht="12" customHeight="1">
      <c r="A80" s="1">
        <v>29</v>
      </c>
      <c r="B80" s="1">
        <v>10</v>
      </c>
      <c r="C80" s="1">
        <v>2013</v>
      </c>
      <c r="D80" s="2">
        <v>0</v>
      </c>
      <c r="E80" s="2">
        <v>16.72</v>
      </c>
      <c r="F80" s="2">
        <v>1.51</v>
      </c>
      <c r="G80" s="2">
        <v>43.27</v>
      </c>
      <c r="I80" s="9">
        <v>12.09</v>
      </c>
      <c r="J80" s="3">
        <v>22.3318836</v>
      </c>
      <c r="K80" s="2">
        <v>308.8</v>
      </c>
      <c r="L80" s="2">
        <v>3.59</v>
      </c>
    </row>
    <row r="81" spans="1:12" ht="12" customHeight="1">
      <c r="A81" s="1">
        <v>30</v>
      </c>
      <c r="B81" s="1">
        <v>10</v>
      </c>
      <c r="C81" s="1">
        <v>2013</v>
      </c>
      <c r="D81" s="2">
        <v>7.4</v>
      </c>
      <c r="E81" s="2">
        <v>21.76</v>
      </c>
      <c r="F81" s="2">
        <v>8.8</v>
      </c>
      <c r="G81" s="2">
        <v>63.7</v>
      </c>
      <c r="I81" s="9">
        <v>13.22</v>
      </c>
      <c r="J81" s="3">
        <v>18.102232799999996</v>
      </c>
      <c r="K81" s="2">
        <v>234.4</v>
      </c>
      <c r="L81" s="2">
        <v>3.483</v>
      </c>
    </row>
    <row r="82" spans="1:12" ht="12" customHeight="1">
      <c r="A82" s="1">
        <v>31</v>
      </c>
      <c r="B82" s="1">
        <v>10</v>
      </c>
      <c r="C82" s="1">
        <v>2013</v>
      </c>
      <c r="D82" s="2">
        <v>0.2</v>
      </c>
      <c r="E82" s="2">
        <v>21.96</v>
      </c>
      <c r="F82" s="2">
        <v>12.5</v>
      </c>
      <c r="G82" s="2">
        <v>79.4</v>
      </c>
      <c r="I82" s="9">
        <v>14.7</v>
      </c>
      <c r="J82" s="3">
        <v>18.141591599999998</v>
      </c>
      <c r="K82" s="2">
        <v>284.1</v>
      </c>
      <c r="L82" s="2">
        <v>3.39</v>
      </c>
    </row>
    <row r="83" spans="1:12" ht="12" customHeight="1">
      <c r="A83" s="1"/>
      <c r="B83" s="1"/>
      <c r="C83" s="1"/>
      <c r="D83" s="2"/>
      <c r="E83" s="2"/>
      <c r="F83" s="2"/>
      <c r="G83" s="2"/>
      <c r="I83" s="2"/>
      <c r="J83" s="3"/>
      <c r="K83" s="2"/>
      <c r="L83" s="2"/>
    </row>
    <row r="84" spans="1:12" ht="12" customHeight="1">
      <c r="A84" s="5" t="s">
        <v>20</v>
      </c>
      <c r="B84" s="5"/>
      <c r="C84" s="5"/>
      <c r="D84" s="6"/>
      <c r="E84" s="6">
        <f>AVERAGE(E52:E82)</f>
        <v>18.868387096774192</v>
      </c>
      <c r="F84" s="6">
        <f>AVERAGE(F52:F82)</f>
        <v>9.022967741935483</v>
      </c>
      <c r="G84" s="6">
        <f>AVERAGE(G52:G82)</f>
        <v>62.086129032258064</v>
      </c>
      <c r="I84" s="6">
        <f>AVERAGE(I52:I82)</f>
        <v>13.025806451612903</v>
      </c>
      <c r="J84" s="7">
        <f>AVERAGE(J52:J82)</f>
        <v>15.33975538064516</v>
      </c>
      <c r="K84" s="6">
        <f>AVERAGE(K52:K82)</f>
        <v>276.51612903225805</v>
      </c>
      <c r="L84" s="6">
        <f>AVERAGE(L52:L82)</f>
        <v>2.9097741935483867</v>
      </c>
    </row>
    <row r="85" spans="1:12" ht="12" customHeight="1">
      <c r="A85" s="5" t="s">
        <v>21</v>
      </c>
      <c r="B85" s="5"/>
      <c r="C85" s="5"/>
      <c r="D85" s="6">
        <f>SUM(D52:D82)</f>
        <v>48.20000000000001</v>
      </c>
      <c r="E85" s="6"/>
      <c r="F85" s="6"/>
      <c r="G85" s="6"/>
      <c r="I85" s="6"/>
      <c r="J85" s="7">
        <f>SUM(J52:J82)</f>
        <v>475.53241679999996</v>
      </c>
      <c r="K85" s="6">
        <f>SUM(K52:K82)</f>
        <v>8572</v>
      </c>
      <c r="L85" s="6">
        <f>SUM(L52:L82)</f>
        <v>90.20299999999999</v>
      </c>
    </row>
    <row r="86" spans="1:12" ht="12" customHeight="1">
      <c r="A86" s="5" t="s">
        <v>22</v>
      </c>
      <c r="B86" s="5"/>
      <c r="C86" s="5"/>
      <c r="D86" s="6"/>
      <c r="E86" s="6">
        <f>MAX(E52:E82)</f>
        <v>23.64</v>
      </c>
      <c r="F86" s="6">
        <f>MAX(F52:F82)</f>
        <v>16.47</v>
      </c>
      <c r="G86" s="6">
        <f>MAX(G52:G82)</f>
        <v>95.7</v>
      </c>
      <c r="I86" s="6">
        <f>MAX(I52:I82)</f>
        <v>14.93</v>
      </c>
      <c r="J86" s="7"/>
      <c r="K86" s="6">
        <f>MAX(K52:K82)</f>
        <v>468.4</v>
      </c>
      <c r="L86" s="6">
        <f>MAX(L52:L82)</f>
        <v>4.955</v>
      </c>
    </row>
    <row r="87" spans="1:12" ht="12" customHeight="1">
      <c r="A87" s="5" t="s">
        <v>23</v>
      </c>
      <c r="B87" s="5"/>
      <c r="C87" s="5"/>
      <c r="D87" s="6"/>
      <c r="E87" s="6">
        <f>MIN(E52:E82)</f>
        <v>10.98</v>
      </c>
      <c r="F87" s="6">
        <f>MIN(F52:F82)</f>
        <v>1.245</v>
      </c>
      <c r="G87" s="6">
        <f>MIN(G52:G82)</f>
        <v>26.08</v>
      </c>
      <c r="I87" s="6">
        <f>MIN(I52:I82)</f>
        <v>10.36</v>
      </c>
      <c r="J87" s="7"/>
      <c r="K87" s="6">
        <f>MIN(K52:K82)</f>
        <v>111.5</v>
      </c>
      <c r="L87" s="6">
        <f>MIN(L52:L82)</f>
        <v>0.568</v>
      </c>
    </row>
    <row r="88" spans="1:12" ht="12" customHeight="1">
      <c r="A88" s="5" t="s">
        <v>24</v>
      </c>
      <c r="B88" s="5"/>
      <c r="C88" s="5">
        <f>SUM(E84+F84)/2</f>
        <v>13.945677419354837</v>
      </c>
      <c r="D88" s="6"/>
      <c r="E88" s="6"/>
      <c r="F88" s="6"/>
      <c r="G88" s="6"/>
      <c r="I88" s="6"/>
      <c r="J88" s="7"/>
      <c r="K88" s="6"/>
      <c r="L88" s="8"/>
    </row>
    <row r="89" spans="1:12" ht="12" customHeight="1">
      <c r="A89" s="5"/>
      <c r="B89" s="5"/>
      <c r="C89" s="5"/>
      <c r="D89" s="6"/>
      <c r="E89" s="6"/>
      <c r="F89" s="6"/>
      <c r="G89" s="6"/>
      <c r="I89" s="6"/>
      <c r="J89" s="7"/>
      <c r="K89" s="6"/>
      <c r="L89" s="8"/>
    </row>
    <row r="90" spans="1:12" ht="12" customHeight="1">
      <c r="A90" s="1" t="s">
        <v>0</v>
      </c>
      <c r="B90" s="1"/>
      <c r="C90" s="1"/>
      <c r="D90" s="2"/>
      <c r="E90" s="2"/>
      <c r="F90" s="2"/>
      <c r="G90" s="2"/>
      <c r="I90" s="2"/>
      <c r="J90" s="3"/>
      <c r="K90" s="2"/>
      <c r="L90" s="2"/>
    </row>
    <row r="91" spans="1:12" ht="12" customHeight="1">
      <c r="A91" s="1"/>
      <c r="B91" s="1"/>
      <c r="C91" s="1"/>
      <c r="D91" s="2"/>
      <c r="E91" s="2"/>
      <c r="F91" s="2"/>
      <c r="G91" s="2"/>
      <c r="I91" s="2"/>
      <c r="J91" s="3"/>
      <c r="K91" s="2"/>
      <c r="L91" s="2"/>
    </row>
    <row r="92" spans="1:12" ht="12" customHeight="1">
      <c r="A92" s="1" t="s">
        <v>1</v>
      </c>
      <c r="B92" s="1" t="s">
        <v>2</v>
      </c>
      <c r="C92" s="1" t="s">
        <v>3</v>
      </c>
      <c r="D92" s="2" t="s">
        <v>4</v>
      </c>
      <c r="E92" s="2" t="s">
        <v>5</v>
      </c>
      <c r="F92" s="2" t="s">
        <v>6</v>
      </c>
      <c r="G92" s="2" t="s">
        <v>7</v>
      </c>
      <c r="H92" s="2" t="s">
        <v>8</v>
      </c>
      <c r="I92" s="2" t="s">
        <v>26</v>
      </c>
      <c r="J92" s="3" t="s">
        <v>9</v>
      </c>
      <c r="K92" s="2" t="s">
        <v>9</v>
      </c>
      <c r="L92" s="2" t="s">
        <v>9</v>
      </c>
    </row>
    <row r="93" spans="1:12" ht="12" customHeight="1">
      <c r="A93" s="1"/>
      <c r="B93" s="1"/>
      <c r="C93" s="1"/>
      <c r="D93" s="2"/>
      <c r="E93" s="2" t="s">
        <v>10</v>
      </c>
      <c r="F93" s="2" t="s">
        <v>10</v>
      </c>
      <c r="G93" s="2" t="s">
        <v>11</v>
      </c>
      <c r="H93" s="2" t="s">
        <v>10</v>
      </c>
      <c r="I93" s="2" t="s">
        <v>10</v>
      </c>
      <c r="J93" s="3" t="s">
        <v>12</v>
      </c>
      <c r="K93" s="2" t="s">
        <v>13</v>
      </c>
      <c r="L93" s="2" t="s">
        <v>14</v>
      </c>
    </row>
    <row r="94" spans="1:12" ht="12" customHeight="1">
      <c r="A94" s="1"/>
      <c r="B94" s="1"/>
      <c r="C94" s="1"/>
      <c r="D94" s="2" t="s">
        <v>15</v>
      </c>
      <c r="E94" s="2" t="s">
        <v>16</v>
      </c>
      <c r="F94" s="2" t="s">
        <v>16</v>
      </c>
      <c r="G94" s="2" t="s">
        <v>17</v>
      </c>
      <c r="H94" s="2" t="s">
        <v>16</v>
      </c>
      <c r="I94" s="2" t="s">
        <v>16</v>
      </c>
      <c r="J94" s="3" t="s">
        <v>18</v>
      </c>
      <c r="K94" s="2" t="s">
        <v>19</v>
      </c>
      <c r="L94" s="2" t="s">
        <v>15</v>
      </c>
    </row>
    <row r="95" spans="1:12" ht="12" customHeight="1">
      <c r="A95" s="1">
        <v>1</v>
      </c>
      <c r="B95" s="1">
        <v>11</v>
      </c>
      <c r="C95" s="1">
        <v>2013</v>
      </c>
      <c r="D95" s="2">
        <v>2.2</v>
      </c>
      <c r="E95" s="2">
        <v>14.86</v>
      </c>
      <c r="F95" s="2">
        <v>10.57</v>
      </c>
      <c r="G95" s="2">
        <v>56.78</v>
      </c>
      <c r="I95" s="9">
        <v>14.76</v>
      </c>
      <c r="J95" s="3">
        <v>10.4292</v>
      </c>
      <c r="K95" s="2">
        <v>110.5</v>
      </c>
      <c r="L95" s="2">
        <v>1.425</v>
      </c>
    </row>
    <row r="96" spans="1:12" ht="12" customHeight="1">
      <c r="A96" s="1">
        <v>2</v>
      </c>
      <c r="B96" s="1">
        <v>11</v>
      </c>
      <c r="C96" s="1">
        <v>2013</v>
      </c>
      <c r="D96" s="2">
        <v>0</v>
      </c>
      <c r="E96" s="2">
        <v>17.21</v>
      </c>
      <c r="F96" s="2">
        <v>4.351</v>
      </c>
      <c r="G96" s="2">
        <v>57.12</v>
      </c>
      <c r="I96" s="9">
        <v>12.86</v>
      </c>
      <c r="J96" s="3">
        <v>22.797449999999998</v>
      </c>
      <c r="K96" s="2">
        <v>148.6</v>
      </c>
      <c r="L96" s="2">
        <v>3.386</v>
      </c>
    </row>
    <row r="97" spans="1:12" ht="12" customHeight="1">
      <c r="A97" s="1">
        <v>3</v>
      </c>
      <c r="B97" s="1">
        <v>11</v>
      </c>
      <c r="C97" s="1">
        <v>2013</v>
      </c>
      <c r="D97" s="2">
        <v>0</v>
      </c>
      <c r="E97" s="2">
        <v>18.1</v>
      </c>
      <c r="F97" s="2">
        <v>4.126</v>
      </c>
      <c r="G97" s="2">
        <v>57.37</v>
      </c>
      <c r="I97" s="9">
        <v>13.04</v>
      </c>
      <c r="J97" s="3">
        <v>22.735742400000003</v>
      </c>
      <c r="K97" s="2">
        <v>217.4</v>
      </c>
      <c r="L97" s="2">
        <v>3.489</v>
      </c>
    </row>
    <row r="98" spans="1:12" ht="12" customHeight="1">
      <c r="A98" s="1">
        <v>4</v>
      </c>
      <c r="B98" s="1">
        <v>11</v>
      </c>
      <c r="C98" s="1">
        <v>2013</v>
      </c>
      <c r="D98" s="2">
        <v>0</v>
      </c>
      <c r="E98" s="2">
        <v>21</v>
      </c>
      <c r="F98" s="2">
        <v>7.69</v>
      </c>
      <c r="G98" s="2">
        <v>57.05</v>
      </c>
      <c r="I98" s="9">
        <v>13.81</v>
      </c>
      <c r="J98" s="3">
        <v>23.657885999999998</v>
      </c>
      <c r="K98" s="2">
        <v>351.3</v>
      </c>
      <c r="L98" s="2">
        <v>4.391</v>
      </c>
    </row>
    <row r="99" spans="1:12" ht="12" customHeight="1">
      <c r="A99" s="1">
        <v>5</v>
      </c>
      <c r="B99" s="1">
        <v>11</v>
      </c>
      <c r="C99" s="1">
        <v>2013</v>
      </c>
      <c r="D99" s="2">
        <v>0.2</v>
      </c>
      <c r="E99" s="2">
        <v>21.84</v>
      </c>
      <c r="F99" s="2">
        <v>11.6</v>
      </c>
      <c r="G99" s="2">
        <v>67.89</v>
      </c>
      <c r="I99" s="9">
        <v>14.8</v>
      </c>
      <c r="J99" s="3">
        <v>20.604088799999996</v>
      </c>
      <c r="K99" s="2">
        <v>221.2</v>
      </c>
      <c r="L99" s="2">
        <v>3.677</v>
      </c>
    </row>
    <row r="100" spans="1:12" ht="12" customHeight="1">
      <c r="A100" s="1">
        <v>6</v>
      </c>
      <c r="B100" s="1">
        <v>11</v>
      </c>
      <c r="C100" s="1">
        <v>2013</v>
      </c>
      <c r="D100" s="2">
        <v>2</v>
      </c>
      <c r="E100" s="2">
        <v>16.45</v>
      </c>
      <c r="F100" s="2">
        <v>10.9</v>
      </c>
      <c r="G100" s="2">
        <v>82.6</v>
      </c>
      <c r="I100" s="9">
        <v>15.51</v>
      </c>
      <c r="J100" s="3">
        <v>13.677177600000004</v>
      </c>
      <c r="K100" s="2">
        <v>427.1</v>
      </c>
      <c r="L100" s="2">
        <v>2.001</v>
      </c>
    </row>
    <row r="101" spans="1:12" ht="12" customHeight="1">
      <c r="A101" s="1">
        <v>7</v>
      </c>
      <c r="B101" s="1">
        <v>11</v>
      </c>
      <c r="C101" s="1">
        <v>2013</v>
      </c>
      <c r="D101" s="2">
        <v>0.4</v>
      </c>
      <c r="E101" s="2">
        <v>18.03</v>
      </c>
      <c r="F101" s="2">
        <v>11.28</v>
      </c>
      <c r="G101" s="2">
        <v>71.5</v>
      </c>
      <c r="I101" s="9">
        <v>14.77</v>
      </c>
      <c r="J101" s="3">
        <v>10.2212856</v>
      </c>
      <c r="K101" s="2">
        <v>231.2</v>
      </c>
      <c r="L101" s="2">
        <v>1.507</v>
      </c>
    </row>
    <row r="102" spans="1:12" ht="12" customHeight="1">
      <c r="A102" s="1">
        <v>8</v>
      </c>
      <c r="B102" s="1">
        <v>11</v>
      </c>
      <c r="C102" s="1">
        <v>2013</v>
      </c>
      <c r="D102" s="2">
        <v>0</v>
      </c>
      <c r="E102" s="2">
        <v>20.35</v>
      </c>
      <c r="F102" s="2">
        <v>10.32</v>
      </c>
      <c r="G102" s="2">
        <v>80.2</v>
      </c>
      <c r="I102" s="9">
        <v>14.86</v>
      </c>
      <c r="J102" s="3">
        <v>18.3153168</v>
      </c>
      <c r="K102" s="2">
        <v>225.6</v>
      </c>
      <c r="L102" s="2">
        <v>2.832</v>
      </c>
    </row>
    <row r="103" spans="1:12" ht="12" customHeight="1">
      <c r="A103" s="1">
        <v>9</v>
      </c>
      <c r="B103" s="1">
        <v>11</v>
      </c>
      <c r="C103" s="1">
        <v>2013</v>
      </c>
      <c r="D103" s="2">
        <v>0</v>
      </c>
      <c r="E103" s="2">
        <v>21.85</v>
      </c>
      <c r="F103" s="2">
        <v>12.04</v>
      </c>
      <c r="G103" s="2">
        <v>50.27</v>
      </c>
      <c r="I103" s="9">
        <v>15.47</v>
      </c>
      <c r="J103" s="3">
        <v>11.527480800000001</v>
      </c>
      <c r="K103" s="2">
        <v>166.6</v>
      </c>
      <c r="L103" s="2">
        <v>1.981</v>
      </c>
    </row>
    <row r="104" spans="1:12" ht="12" customHeight="1">
      <c r="A104" s="1">
        <v>10</v>
      </c>
      <c r="B104" s="1">
        <v>11</v>
      </c>
      <c r="C104" s="1">
        <v>2013</v>
      </c>
      <c r="D104" s="2">
        <v>0</v>
      </c>
      <c r="E104" s="2">
        <v>27.11</v>
      </c>
      <c r="F104" s="2">
        <v>8.54</v>
      </c>
      <c r="G104" s="2">
        <v>72.8</v>
      </c>
      <c r="I104" s="9">
        <v>14.96</v>
      </c>
      <c r="J104" s="3">
        <v>21.318357600000002</v>
      </c>
      <c r="K104" s="2">
        <v>209.5</v>
      </c>
      <c r="L104" s="2">
        <v>4.257</v>
      </c>
    </row>
    <row r="105" spans="1:12" ht="12" customHeight="1">
      <c r="A105" s="1">
        <v>11</v>
      </c>
      <c r="B105" s="1">
        <v>11</v>
      </c>
      <c r="C105" s="1">
        <v>2013</v>
      </c>
      <c r="D105" s="2">
        <v>0</v>
      </c>
      <c r="E105" s="2">
        <v>18.07</v>
      </c>
      <c r="F105" s="2">
        <v>9.5</v>
      </c>
      <c r="G105" s="2">
        <v>59.45</v>
      </c>
      <c r="I105" s="9">
        <v>16.06</v>
      </c>
      <c r="J105" s="3">
        <v>17.822556</v>
      </c>
      <c r="K105" s="2">
        <v>410.8</v>
      </c>
      <c r="L105" s="2">
        <v>3.017</v>
      </c>
    </row>
    <row r="106" spans="1:12" ht="12" customHeight="1">
      <c r="A106" s="1">
        <v>12</v>
      </c>
      <c r="B106" s="1">
        <v>11</v>
      </c>
      <c r="C106" s="1">
        <v>2013</v>
      </c>
      <c r="D106" s="2">
        <v>0</v>
      </c>
      <c r="E106" s="2">
        <v>15.88</v>
      </c>
      <c r="F106" s="2">
        <v>9.51</v>
      </c>
      <c r="G106" s="2">
        <v>66.04</v>
      </c>
      <c r="I106" s="9">
        <v>14.92</v>
      </c>
      <c r="J106" s="3">
        <v>19.3987872</v>
      </c>
      <c r="K106" s="2">
        <v>361.9</v>
      </c>
      <c r="L106" s="2">
        <v>2.892</v>
      </c>
    </row>
    <row r="107" spans="1:12" ht="12" customHeight="1">
      <c r="A107" s="1">
        <v>13</v>
      </c>
      <c r="B107" s="1">
        <v>11</v>
      </c>
      <c r="C107" s="1">
        <v>2013</v>
      </c>
      <c r="D107" s="2">
        <v>0</v>
      </c>
      <c r="E107" s="2">
        <v>15.15</v>
      </c>
      <c r="F107" s="2">
        <v>8.94</v>
      </c>
      <c r="G107" s="2">
        <v>53.64</v>
      </c>
      <c r="I107" s="9">
        <v>14.72</v>
      </c>
      <c r="J107" s="3">
        <v>18.583563599999998</v>
      </c>
      <c r="K107" s="2">
        <v>150.6</v>
      </c>
      <c r="L107" s="2">
        <v>2.811</v>
      </c>
    </row>
    <row r="108" spans="1:12" ht="12" customHeight="1">
      <c r="A108" s="1">
        <v>14</v>
      </c>
      <c r="B108" s="1">
        <v>11</v>
      </c>
      <c r="C108" s="1">
        <v>2013</v>
      </c>
      <c r="D108" s="2">
        <v>0</v>
      </c>
      <c r="E108" s="2">
        <v>16.03</v>
      </c>
      <c r="F108" s="2">
        <v>6.679</v>
      </c>
      <c r="G108" s="2">
        <v>63.28</v>
      </c>
      <c r="I108" s="9">
        <v>14.52</v>
      </c>
      <c r="J108" s="3">
        <v>24.163434</v>
      </c>
      <c r="K108" s="2">
        <v>110</v>
      </c>
      <c r="L108" s="2">
        <v>3.422</v>
      </c>
    </row>
    <row r="109" spans="1:12" ht="12" customHeight="1">
      <c r="A109" s="1">
        <v>15</v>
      </c>
      <c r="B109" s="1">
        <v>11</v>
      </c>
      <c r="C109" s="1">
        <v>2013</v>
      </c>
      <c r="D109" s="2">
        <v>0</v>
      </c>
      <c r="E109" s="2">
        <v>24.12</v>
      </c>
      <c r="F109" s="2">
        <v>3.869</v>
      </c>
      <c r="G109" s="2">
        <v>34.91</v>
      </c>
      <c r="I109" s="9">
        <v>14.79</v>
      </c>
      <c r="J109" s="3">
        <v>21.063978</v>
      </c>
      <c r="K109" s="2">
        <v>330.7</v>
      </c>
      <c r="L109" s="2">
        <v>4.773</v>
      </c>
    </row>
    <row r="110" spans="1:12" ht="12" customHeight="1">
      <c r="A110" s="1">
        <v>16</v>
      </c>
      <c r="B110" s="1">
        <v>11</v>
      </c>
      <c r="C110" s="1">
        <v>2013</v>
      </c>
      <c r="D110" s="2">
        <v>0</v>
      </c>
      <c r="E110" s="2">
        <v>28.37</v>
      </c>
      <c r="F110" s="2">
        <v>15.43</v>
      </c>
      <c r="G110" s="2">
        <v>77.8</v>
      </c>
      <c r="I110" s="9">
        <v>16.23</v>
      </c>
      <c r="J110" s="3">
        <v>22.473003600000002</v>
      </c>
      <c r="K110" s="2">
        <v>202.5</v>
      </c>
      <c r="L110" s="2">
        <v>5.382</v>
      </c>
    </row>
    <row r="111" spans="1:12" ht="12" customHeight="1">
      <c r="A111" s="1">
        <v>17</v>
      </c>
      <c r="B111" s="1">
        <v>11</v>
      </c>
      <c r="C111" s="1">
        <v>2013</v>
      </c>
      <c r="D111" s="2">
        <v>0</v>
      </c>
      <c r="E111" s="2">
        <v>17.76</v>
      </c>
      <c r="F111" s="2">
        <v>12.4</v>
      </c>
      <c r="G111" s="2">
        <v>81.2</v>
      </c>
      <c r="I111" s="9">
        <v>17.21</v>
      </c>
      <c r="J111" s="3">
        <v>8.981751599999999</v>
      </c>
      <c r="K111" s="2">
        <v>71.4</v>
      </c>
      <c r="L111" s="2">
        <v>1.497</v>
      </c>
    </row>
    <row r="112" spans="1:12" ht="12" customHeight="1">
      <c r="A112" s="1">
        <v>18</v>
      </c>
      <c r="B112" s="1">
        <v>11</v>
      </c>
      <c r="C112" s="1">
        <v>2013</v>
      </c>
      <c r="D112" s="2">
        <v>16</v>
      </c>
      <c r="E112" s="2">
        <v>18.48</v>
      </c>
      <c r="F112" s="2">
        <v>10.57</v>
      </c>
      <c r="G112" s="2">
        <v>84.8</v>
      </c>
      <c r="I112" s="9">
        <v>16.27</v>
      </c>
      <c r="J112" s="3">
        <v>6.995358000000001</v>
      </c>
      <c r="K112" s="2">
        <v>90.6</v>
      </c>
      <c r="L112" s="2">
        <v>1.095</v>
      </c>
    </row>
    <row r="113" spans="1:12" ht="12" customHeight="1">
      <c r="A113" s="1">
        <v>19</v>
      </c>
      <c r="B113" s="1">
        <v>11</v>
      </c>
      <c r="C113" s="1">
        <v>2013</v>
      </c>
      <c r="D113" s="2">
        <v>0</v>
      </c>
      <c r="E113" s="2">
        <v>19.26</v>
      </c>
      <c r="F113" s="2">
        <v>13.31</v>
      </c>
      <c r="G113" s="2">
        <v>61.53</v>
      </c>
      <c r="I113" s="9">
        <v>16.23</v>
      </c>
      <c r="J113" s="3">
        <v>16.6105692</v>
      </c>
      <c r="K113" s="2">
        <v>152.7</v>
      </c>
      <c r="L113" s="2">
        <v>2.487</v>
      </c>
    </row>
    <row r="114" spans="1:12" ht="12" customHeight="1">
      <c r="A114" s="1">
        <v>20</v>
      </c>
      <c r="B114" s="1">
        <v>11</v>
      </c>
      <c r="C114" s="1">
        <v>2013</v>
      </c>
      <c r="D114" s="2">
        <v>0</v>
      </c>
      <c r="E114" s="2">
        <v>23.08</v>
      </c>
      <c r="F114" s="2">
        <v>7.38</v>
      </c>
      <c r="G114" s="2">
        <v>51.43</v>
      </c>
      <c r="I114" s="9">
        <v>16.03</v>
      </c>
      <c r="J114" s="3">
        <v>25.287249600000003</v>
      </c>
      <c r="K114" s="2">
        <v>284.7</v>
      </c>
      <c r="L114" s="2">
        <v>4.749</v>
      </c>
    </row>
    <row r="115" spans="1:12" ht="12" customHeight="1">
      <c r="A115" s="1">
        <v>21</v>
      </c>
      <c r="B115" s="1">
        <v>11</v>
      </c>
      <c r="C115" s="1">
        <v>2013</v>
      </c>
      <c r="D115" s="2">
        <v>0</v>
      </c>
      <c r="E115" s="2">
        <v>26.87</v>
      </c>
      <c r="F115" s="2">
        <v>14.55</v>
      </c>
      <c r="G115" s="2">
        <v>86.3</v>
      </c>
      <c r="I115" s="9">
        <v>17.09</v>
      </c>
      <c r="J115" s="3">
        <v>20.154797999999996</v>
      </c>
      <c r="K115" s="2">
        <v>183.4</v>
      </c>
      <c r="L115" s="2">
        <v>4.214</v>
      </c>
    </row>
    <row r="116" spans="1:12" ht="12" customHeight="1">
      <c r="A116" s="1">
        <v>22</v>
      </c>
      <c r="B116" s="1">
        <v>11</v>
      </c>
      <c r="C116" s="1">
        <v>2013</v>
      </c>
      <c r="D116" s="2">
        <v>0</v>
      </c>
      <c r="E116" s="2">
        <v>19.33</v>
      </c>
      <c r="F116" s="2">
        <v>11.56</v>
      </c>
      <c r="G116" s="2">
        <v>63.81</v>
      </c>
      <c r="I116" s="9">
        <v>17.58</v>
      </c>
      <c r="J116" s="3">
        <v>10.3345452</v>
      </c>
      <c r="K116" s="2">
        <v>120.9</v>
      </c>
      <c r="L116" s="2">
        <v>1.694</v>
      </c>
    </row>
    <row r="117" spans="1:12" ht="12" customHeight="1">
      <c r="A117" s="1">
        <v>23</v>
      </c>
      <c r="B117" s="1">
        <v>11</v>
      </c>
      <c r="C117" s="1">
        <v>2013</v>
      </c>
      <c r="D117" s="2">
        <v>0</v>
      </c>
      <c r="E117" s="2">
        <v>22.6</v>
      </c>
      <c r="F117" s="2">
        <v>13.64</v>
      </c>
      <c r="G117" s="2">
        <v>53.45</v>
      </c>
      <c r="I117" s="9">
        <v>17.19</v>
      </c>
      <c r="J117" s="3">
        <v>25.4751228</v>
      </c>
      <c r="K117" s="2">
        <v>119.8</v>
      </c>
      <c r="L117" s="2">
        <v>4.169</v>
      </c>
    </row>
    <row r="118" spans="1:12" ht="12" customHeight="1">
      <c r="A118" s="1">
        <v>24</v>
      </c>
      <c r="B118" s="1">
        <v>11</v>
      </c>
      <c r="C118" s="1">
        <v>2013</v>
      </c>
      <c r="D118" s="2">
        <v>0</v>
      </c>
      <c r="E118" s="2">
        <v>28.33</v>
      </c>
      <c r="F118" s="2">
        <v>11.6</v>
      </c>
      <c r="G118" s="2">
        <v>31.41</v>
      </c>
      <c r="I118" s="9">
        <v>17.96</v>
      </c>
      <c r="J118" s="3">
        <v>26.212561199999996</v>
      </c>
      <c r="K118" s="2">
        <v>333.1</v>
      </c>
      <c r="L118" s="2">
        <v>6.597</v>
      </c>
    </row>
    <row r="119" spans="1:12" ht="12" customHeight="1">
      <c r="A119" s="1">
        <v>25</v>
      </c>
      <c r="B119" s="1">
        <v>11</v>
      </c>
      <c r="C119" s="1">
        <v>2013</v>
      </c>
      <c r="D119" s="2">
        <v>10.6</v>
      </c>
      <c r="E119" s="2">
        <v>25.47</v>
      </c>
      <c r="F119" s="2">
        <v>15.8</v>
      </c>
      <c r="G119" s="2">
        <v>84.9</v>
      </c>
      <c r="I119" s="9">
        <v>18.7</v>
      </c>
      <c r="J119" s="3">
        <v>15.293415599999998</v>
      </c>
      <c r="K119" s="2">
        <v>148.3</v>
      </c>
      <c r="L119" s="2">
        <v>3.009</v>
      </c>
    </row>
    <row r="120" spans="1:12" ht="12" customHeight="1">
      <c r="A120" s="1">
        <v>26</v>
      </c>
      <c r="B120" s="1">
        <v>11</v>
      </c>
      <c r="C120" s="1">
        <v>2013</v>
      </c>
      <c r="D120" s="2">
        <v>5.8</v>
      </c>
      <c r="E120" s="2">
        <v>11.97</v>
      </c>
      <c r="F120" s="2">
        <v>11.89</v>
      </c>
      <c r="G120" s="2">
        <v>80.8</v>
      </c>
      <c r="I120" s="9">
        <v>17.98</v>
      </c>
      <c r="J120" s="3">
        <v>4.5342252</v>
      </c>
      <c r="K120" s="2">
        <v>332.8</v>
      </c>
      <c r="L120" s="2">
        <v>0.709</v>
      </c>
    </row>
    <row r="121" spans="1:12" ht="12" customHeight="1">
      <c r="A121" s="1">
        <v>27</v>
      </c>
      <c r="B121" s="1">
        <v>11</v>
      </c>
      <c r="C121" s="1">
        <v>2013</v>
      </c>
      <c r="D121" s="2">
        <v>43.4</v>
      </c>
      <c r="E121" s="2">
        <v>14.12</v>
      </c>
      <c r="F121" s="2">
        <v>9.87</v>
      </c>
      <c r="G121" s="2">
        <v>93.3</v>
      </c>
      <c r="I121" s="9">
        <v>15.13</v>
      </c>
      <c r="J121" s="3">
        <v>5.145688799999999</v>
      </c>
      <c r="K121" s="2">
        <v>269.1</v>
      </c>
      <c r="L121" s="2">
        <v>0.798</v>
      </c>
    </row>
    <row r="122" spans="1:12" ht="12" customHeight="1">
      <c r="A122" s="1">
        <v>28</v>
      </c>
      <c r="B122" s="1">
        <v>11</v>
      </c>
      <c r="C122" s="1">
        <v>2013</v>
      </c>
      <c r="D122" s="2">
        <v>40.2</v>
      </c>
      <c r="E122" s="2">
        <v>18.98</v>
      </c>
      <c r="F122" s="2">
        <v>11.51</v>
      </c>
      <c r="G122" s="2">
        <v>63.62</v>
      </c>
      <c r="I122" s="9">
        <v>14.7</v>
      </c>
      <c r="J122" s="3">
        <v>7.093087199999999</v>
      </c>
      <c r="K122" s="2">
        <v>230.5</v>
      </c>
      <c r="L122" s="2">
        <v>1.019</v>
      </c>
    </row>
    <row r="123" spans="1:12" ht="12" customHeight="1">
      <c r="A123" s="1">
        <v>29</v>
      </c>
      <c r="B123" s="1">
        <v>11</v>
      </c>
      <c r="C123" s="1">
        <v>2013</v>
      </c>
      <c r="D123" s="2">
        <v>0</v>
      </c>
      <c r="E123" s="2">
        <v>25.71</v>
      </c>
      <c r="F123" s="2">
        <v>8.84</v>
      </c>
      <c r="G123" s="2">
        <v>49.66</v>
      </c>
      <c r="I123" s="9">
        <v>14.64</v>
      </c>
      <c r="J123" s="3">
        <v>24.518919599999997</v>
      </c>
      <c r="K123" s="2">
        <v>403.8</v>
      </c>
      <c r="L123" s="2">
        <v>5.748</v>
      </c>
    </row>
    <row r="124" spans="1:12" ht="12" customHeight="1">
      <c r="A124" s="1">
        <v>30</v>
      </c>
      <c r="B124" s="1">
        <v>11</v>
      </c>
      <c r="C124" s="1">
        <v>2013</v>
      </c>
      <c r="D124" s="2">
        <v>0.6</v>
      </c>
      <c r="E124" s="2">
        <v>22.32</v>
      </c>
      <c r="F124" s="2">
        <v>17.32</v>
      </c>
      <c r="G124" s="2">
        <v>36.43</v>
      </c>
      <c r="I124" s="9">
        <v>16.55</v>
      </c>
      <c r="J124" s="3">
        <v>20.7315648</v>
      </c>
      <c r="K124" s="2">
        <v>408</v>
      </c>
      <c r="L124" s="2">
        <v>4.878</v>
      </c>
    </row>
    <row r="125" spans="1:12" ht="12" customHeight="1">
      <c r="A125" s="1"/>
      <c r="B125" s="1"/>
      <c r="C125" s="1"/>
      <c r="D125" s="2"/>
      <c r="E125" s="2"/>
      <c r="F125" s="2"/>
      <c r="G125" s="2"/>
      <c r="I125" s="2"/>
      <c r="J125" s="3"/>
      <c r="K125" s="2"/>
      <c r="L125" s="2"/>
    </row>
    <row r="126" spans="1:12" ht="12" customHeight="1">
      <c r="A126" s="5" t="s">
        <v>20</v>
      </c>
      <c r="B126" s="5"/>
      <c r="C126" s="5"/>
      <c r="D126" s="6"/>
      <c r="E126" s="6">
        <f>AVERAGE(E95:E124)</f>
        <v>20.290000000000006</v>
      </c>
      <c r="F126" s="6">
        <f aca="true" t="shared" si="1" ref="F126:L126">AVERAGE(F95:F124)</f>
        <v>10.519499999999999</v>
      </c>
      <c r="G126" s="6">
        <f t="shared" si="1"/>
        <v>64.378</v>
      </c>
      <c r="I126" s="6">
        <f>AVERAGE(I95:I124)</f>
        <v>15.644666666666666</v>
      </c>
      <c r="J126" s="7">
        <f t="shared" si="1"/>
        <v>17.20527216</v>
      </c>
      <c r="K126" s="6">
        <f t="shared" si="1"/>
        <v>234.15333333333334</v>
      </c>
      <c r="L126" s="6">
        <f t="shared" si="1"/>
        <v>3.1302000000000008</v>
      </c>
    </row>
    <row r="127" spans="1:12" ht="12" customHeight="1">
      <c r="A127" s="5" t="s">
        <v>21</v>
      </c>
      <c r="B127" s="5"/>
      <c r="C127" s="5"/>
      <c r="D127" s="6">
        <f>SUM(D95:D124)</f>
        <v>121.39999999999999</v>
      </c>
      <c r="E127" s="6"/>
      <c r="F127" s="6"/>
      <c r="G127" s="6"/>
      <c r="I127" s="6"/>
      <c r="J127" s="7">
        <f>SUM(J95:J124)</f>
        <v>516.1581648</v>
      </c>
      <c r="K127" s="6">
        <f>SUM(K95:K124)</f>
        <v>7024.6</v>
      </c>
      <c r="L127" s="6">
        <f>SUM(L95:L124)</f>
        <v>93.90600000000002</v>
      </c>
    </row>
    <row r="128" spans="1:12" ht="12" customHeight="1">
      <c r="A128" s="5" t="s">
        <v>22</v>
      </c>
      <c r="B128" s="5"/>
      <c r="C128" s="5"/>
      <c r="D128" s="6"/>
      <c r="E128" s="6">
        <f>MAX(E95:E124)</f>
        <v>28.37</v>
      </c>
      <c r="F128" s="6">
        <f>MAX(F95:F124)</f>
        <v>17.32</v>
      </c>
      <c r="G128" s="6">
        <f>MAX(G95:G124)</f>
        <v>93.3</v>
      </c>
      <c r="I128" s="6">
        <f>MAX(I95:I124)</f>
        <v>18.7</v>
      </c>
      <c r="J128" s="7"/>
      <c r="K128" s="6">
        <f>MAX(K95:K124)</f>
        <v>427.1</v>
      </c>
      <c r="L128" s="6">
        <f>MAX(L95:L124)</f>
        <v>6.597</v>
      </c>
    </row>
    <row r="129" spans="1:12" ht="12" customHeight="1">
      <c r="A129" s="5" t="s">
        <v>23</v>
      </c>
      <c r="B129" s="5"/>
      <c r="C129" s="5"/>
      <c r="D129" s="6"/>
      <c r="E129" s="6">
        <f>MIN(E95:E124)</f>
        <v>11.97</v>
      </c>
      <c r="F129" s="6">
        <f>MIN(F95:F124)</f>
        <v>3.869</v>
      </c>
      <c r="G129" s="6">
        <f>MIN(G95:G124)</f>
        <v>31.41</v>
      </c>
      <c r="I129" s="6">
        <f>MIN(I95:I124)</f>
        <v>12.86</v>
      </c>
      <c r="J129" s="7"/>
      <c r="K129" s="6">
        <f>MIN(K95:K124)</f>
        <v>71.4</v>
      </c>
      <c r="L129" s="6">
        <f>MIN(L95:L124)</f>
        <v>0.709</v>
      </c>
    </row>
    <row r="130" spans="1:12" ht="12" customHeight="1">
      <c r="A130" s="5" t="s">
        <v>24</v>
      </c>
      <c r="B130" s="5"/>
      <c r="C130" s="5">
        <f>SUM(E126+F126)/2</f>
        <v>15.404750000000003</v>
      </c>
      <c r="D130" s="6"/>
      <c r="E130" s="6"/>
      <c r="F130" s="6"/>
      <c r="G130" s="6"/>
      <c r="I130" s="6"/>
      <c r="J130" s="7"/>
      <c r="K130" s="6"/>
      <c r="L130" s="8"/>
    </row>
    <row r="131" spans="1:12" ht="12" customHeight="1">
      <c r="A131" s="5"/>
      <c r="B131" s="5"/>
      <c r="C131" s="5"/>
      <c r="D131" s="6"/>
      <c r="E131" s="6"/>
      <c r="F131" s="6"/>
      <c r="G131" s="6"/>
      <c r="I131" s="6"/>
      <c r="J131" s="7"/>
      <c r="K131" s="6"/>
      <c r="L131" s="8"/>
    </row>
    <row r="132" spans="1:12" ht="12" customHeight="1">
      <c r="A132" s="1" t="s">
        <v>0</v>
      </c>
      <c r="B132" s="1"/>
      <c r="C132" s="1"/>
      <c r="D132" s="2"/>
      <c r="E132" s="2"/>
      <c r="F132" s="2"/>
      <c r="G132" s="2"/>
      <c r="I132" s="2"/>
      <c r="J132" s="3"/>
      <c r="K132" s="2"/>
      <c r="L132" s="2"/>
    </row>
    <row r="133" spans="1:12" ht="12" customHeight="1">
      <c r="A133" s="1"/>
      <c r="B133" s="1"/>
      <c r="C133" s="1"/>
      <c r="D133" s="2"/>
      <c r="E133" s="2"/>
      <c r="F133" s="2"/>
      <c r="G133" s="2"/>
      <c r="I133" s="2"/>
      <c r="J133" s="3"/>
      <c r="K133" s="2"/>
      <c r="L133" s="2"/>
    </row>
    <row r="134" spans="1:12" ht="12" customHeight="1">
      <c r="A134" s="1" t="s">
        <v>1</v>
      </c>
      <c r="B134" s="1" t="s">
        <v>2</v>
      </c>
      <c r="C134" s="1" t="s">
        <v>3</v>
      </c>
      <c r="D134" s="2" t="s">
        <v>4</v>
      </c>
      <c r="E134" s="2" t="s">
        <v>5</v>
      </c>
      <c r="F134" s="2" t="s">
        <v>6</v>
      </c>
      <c r="G134" s="2" t="s">
        <v>7</v>
      </c>
      <c r="H134" s="2" t="s">
        <v>8</v>
      </c>
      <c r="I134" s="2" t="s">
        <v>26</v>
      </c>
      <c r="J134" s="3" t="s">
        <v>9</v>
      </c>
      <c r="K134" s="2" t="s">
        <v>9</v>
      </c>
      <c r="L134" s="2" t="s">
        <v>9</v>
      </c>
    </row>
    <row r="135" spans="1:12" ht="12" customHeight="1">
      <c r="A135" s="1"/>
      <c r="B135" s="1"/>
      <c r="C135" s="1"/>
      <c r="D135" s="2"/>
      <c r="E135" s="2" t="s">
        <v>10</v>
      </c>
      <c r="F135" s="2" t="s">
        <v>10</v>
      </c>
      <c r="G135" s="2" t="s">
        <v>11</v>
      </c>
      <c r="H135" s="2" t="s">
        <v>10</v>
      </c>
      <c r="I135" s="2" t="s">
        <v>10</v>
      </c>
      <c r="J135" s="3" t="s">
        <v>12</v>
      </c>
      <c r="K135" s="2" t="s">
        <v>13</v>
      </c>
      <c r="L135" s="2" t="s">
        <v>14</v>
      </c>
    </row>
    <row r="136" spans="1:12" ht="12" customHeight="1">
      <c r="A136" s="1"/>
      <c r="B136" s="1"/>
      <c r="C136" s="1"/>
      <c r="D136" s="2" t="s">
        <v>15</v>
      </c>
      <c r="E136" s="2" t="s">
        <v>16</v>
      </c>
      <c r="F136" s="2" t="s">
        <v>16</v>
      </c>
      <c r="G136" s="2" t="s">
        <v>17</v>
      </c>
      <c r="H136" s="2" t="s">
        <v>16</v>
      </c>
      <c r="I136" s="2" t="s">
        <v>16</v>
      </c>
      <c r="J136" s="3" t="s">
        <v>18</v>
      </c>
      <c r="K136" s="2" t="s">
        <v>19</v>
      </c>
      <c r="L136" s="2" t="s">
        <v>15</v>
      </c>
    </row>
    <row r="137" spans="1:12" ht="12" customHeight="1">
      <c r="A137" s="1">
        <v>1</v>
      </c>
      <c r="B137" s="1">
        <v>12</v>
      </c>
      <c r="C137" s="1">
        <v>2013</v>
      </c>
      <c r="D137" s="2">
        <v>0</v>
      </c>
      <c r="E137" s="2">
        <v>23.14</v>
      </c>
      <c r="F137" s="2">
        <v>11.09</v>
      </c>
      <c r="G137" s="2">
        <v>57.3</v>
      </c>
      <c r="I137" s="9">
        <v>15.44</v>
      </c>
      <c r="J137" s="3">
        <v>22.839336</v>
      </c>
      <c r="K137" s="2">
        <v>199.5</v>
      </c>
      <c r="L137" s="2">
        <v>4.311</v>
      </c>
    </row>
    <row r="138" spans="1:12" ht="12" customHeight="1">
      <c r="A138" s="1">
        <v>2</v>
      </c>
      <c r="B138" s="1">
        <v>12</v>
      </c>
      <c r="C138" s="1">
        <v>2013</v>
      </c>
      <c r="D138" s="2">
        <v>0</v>
      </c>
      <c r="E138" s="2">
        <v>20.89</v>
      </c>
      <c r="F138" s="2">
        <v>6.522</v>
      </c>
      <c r="G138" s="2">
        <v>46.3</v>
      </c>
      <c r="I138" s="9">
        <v>15.92</v>
      </c>
      <c r="J138" s="3">
        <v>26.663371200000004</v>
      </c>
      <c r="K138" s="2">
        <v>134.2</v>
      </c>
      <c r="L138" s="2">
        <v>4.283</v>
      </c>
    </row>
    <row r="139" spans="1:12" ht="12" customHeight="1">
      <c r="A139" s="1">
        <v>3</v>
      </c>
      <c r="B139" s="1">
        <v>12</v>
      </c>
      <c r="C139" s="1">
        <v>2013</v>
      </c>
      <c r="D139" s="2">
        <v>0</v>
      </c>
      <c r="E139" s="2">
        <v>24.87</v>
      </c>
      <c r="F139" s="2">
        <v>5.618</v>
      </c>
      <c r="G139" s="2">
        <v>55.8</v>
      </c>
      <c r="I139" s="9">
        <v>16.16</v>
      </c>
      <c r="J139" s="3">
        <v>23.536699200000005</v>
      </c>
      <c r="K139" s="2">
        <v>225.6</v>
      </c>
      <c r="L139" s="2">
        <v>4.848</v>
      </c>
    </row>
    <row r="140" spans="1:12" ht="12" customHeight="1">
      <c r="A140" s="1">
        <v>4</v>
      </c>
      <c r="B140" s="1">
        <v>12</v>
      </c>
      <c r="C140" s="1">
        <v>2013</v>
      </c>
      <c r="D140" s="2">
        <v>0</v>
      </c>
      <c r="E140" s="2">
        <v>22.45</v>
      </c>
      <c r="F140" s="2">
        <v>14.57</v>
      </c>
      <c r="G140" s="2">
        <v>82.7</v>
      </c>
      <c r="I140" s="9">
        <v>17.47</v>
      </c>
      <c r="J140" s="3">
        <v>10.532894400000002</v>
      </c>
      <c r="K140" s="2">
        <v>229.8</v>
      </c>
      <c r="L140" s="2">
        <v>2.43</v>
      </c>
    </row>
    <row r="141" spans="1:12" ht="12" customHeight="1">
      <c r="A141" s="1">
        <v>5</v>
      </c>
      <c r="B141" s="1">
        <v>12</v>
      </c>
      <c r="C141" s="1">
        <v>2013</v>
      </c>
      <c r="D141" s="2">
        <v>0</v>
      </c>
      <c r="E141" s="2">
        <v>23.58</v>
      </c>
      <c r="F141" s="2">
        <v>16.41</v>
      </c>
      <c r="G141" s="2">
        <v>64.7</v>
      </c>
      <c r="I141" s="9">
        <v>17.88</v>
      </c>
      <c r="J141" s="3">
        <v>18.109097999999996</v>
      </c>
      <c r="K141" s="2">
        <v>196.3</v>
      </c>
      <c r="L141" s="2">
        <v>3.292</v>
      </c>
    </row>
    <row r="142" spans="1:12" ht="12" customHeight="1">
      <c r="A142" s="1">
        <v>6</v>
      </c>
      <c r="B142" s="1">
        <v>12</v>
      </c>
      <c r="C142" s="1">
        <v>2013</v>
      </c>
      <c r="D142" s="2">
        <v>0.2</v>
      </c>
      <c r="E142" s="2">
        <v>24.54</v>
      </c>
      <c r="F142" s="2">
        <v>17.12</v>
      </c>
      <c r="G142" s="2">
        <v>56.97</v>
      </c>
      <c r="I142" s="9">
        <v>18.87</v>
      </c>
      <c r="J142" s="3">
        <v>21.70965960000001</v>
      </c>
      <c r="K142" s="2">
        <v>354.6</v>
      </c>
      <c r="L142" s="2">
        <v>4.395</v>
      </c>
    </row>
    <row r="143" spans="1:12" ht="12" customHeight="1">
      <c r="A143" s="1">
        <v>7</v>
      </c>
      <c r="B143" s="1">
        <v>12</v>
      </c>
      <c r="C143" s="1">
        <v>2013</v>
      </c>
      <c r="D143" s="2">
        <v>0</v>
      </c>
      <c r="E143" s="2">
        <v>23.37</v>
      </c>
      <c r="F143" s="2">
        <v>17.36</v>
      </c>
      <c r="G143" s="2">
        <v>54.3</v>
      </c>
      <c r="I143" s="9">
        <v>19.25</v>
      </c>
      <c r="J143" s="3">
        <v>25.274361600000006</v>
      </c>
      <c r="K143" s="2">
        <v>381.1</v>
      </c>
      <c r="L143" s="2">
        <v>5.344</v>
      </c>
    </row>
    <row r="144" spans="1:12" ht="12" customHeight="1">
      <c r="A144" s="1">
        <v>8</v>
      </c>
      <c r="B144" s="1">
        <v>12</v>
      </c>
      <c r="C144" s="1">
        <v>2013</v>
      </c>
      <c r="D144" s="2">
        <v>0</v>
      </c>
      <c r="E144" s="2">
        <v>21.63</v>
      </c>
      <c r="F144" s="2">
        <v>15.42</v>
      </c>
      <c r="G144" s="2">
        <v>79.4</v>
      </c>
      <c r="I144" s="9">
        <v>18.82</v>
      </c>
      <c r="J144" s="3">
        <v>23.4491832</v>
      </c>
      <c r="K144" s="2">
        <v>253.2</v>
      </c>
      <c r="L144" s="2">
        <v>4.15</v>
      </c>
    </row>
    <row r="145" spans="1:12" ht="12" customHeight="1">
      <c r="A145" s="1">
        <v>9</v>
      </c>
      <c r="B145" s="1">
        <v>12</v>
      </c>
      <c r="C145" s="1">
        <v>2013</v>
      </c>
      <c r="D145" s="2">
        <v>0</v>
      </c>
      <c r="E145" s="2">
        <v>19.36</v>
      </c>
      <c r="F145" s="2">
        <v>13.4</v>
      </c>
      <c r="G145" s="2">
        <v>76.1</v>
      </c>
      <c r="I145" s="9">
        <v>18.86</v>
      </c>
      <c r="J145" s="3">
        <v>16.1831736</v>
      </c>
      <c r="K145" s="2">
        <v>114.5</v>
      </c>
      <c r="L145" s="2">
        <v>2.526</v>
      </c>
    </row>
    <row r="146" spans="1:12" ht="12" customHeight="1">
      <c r="A146" s="1">
        <v>10</v>
      </c>
      <c r="B146" s="1">
        <v>12</v>
      </c>
      <c r="C146" s="1">
        <v>2013</v>
      </c>
      <c r="D146" s="2">
        <v>0</v>
      </c>
      <c r="E146" s="2">
        <v>20.38</v>
      </c>
      <c r="F146" s="2">
        <v>12.02</v>
      </c>
      <c r="G146" s="2">
        <v>63.95</v>
      </c>
      <c r="I146" s="9">
        <v>18.57</v>
      </c>
      <c r="J146" s="3">
        <v>17.733646800000006</v>
      </c>
      <c r="K146" s="2">
        <v>151.7</v>
      </c>
      <c r="L146" s="2">
        <v>2.95</v>
      </c>
    </row>
    <row r="147" spans="1:12" ht="12" customHeight="1">
      <c r="A147" s="1">
        <v>11</v>
      </c>
      <c r="B147" s="1">
        <v>12</v>
      </c>
      <c r="C147" s="1">
        <v>2013</v>
      </c>
      <c r="D147" s="2">
        <v>0</v>
      </c>
      <c r="E147" s="2">
        <v>23.99</v>
      </c>
      <c r="F147" s="2">
        <v>14.72</v>
      </c>
      <c r="G147" s="2">
        <v>56.73</v>
      </c>
      <c r="I147" s="9">
        <v>18.52</v>
      </c>
      <c r="J147" s="3">
        <v>23.2004844</v>
      </c>
      <c r="K147" s="2">
        <v>133.3</v>
      </c>
      <c r="L147" s="2">
        <v>4.074</v>
      </c>
    </row>
    <row r="148" spans="1:12" ht="12" customHeight="1">
      <c r="A148" s="1">
        <v>12</v>
      </c>
      <c r="B148" s="1">
        <v>12</v>
      </c>
      <c r="C148" s="1">
        <v>2013</v>
      </c>
      <c r="D148" s="2">
        <v>0</v>
      </c>
      <c r="E148" s="2">
        <v>25.13</v>
      </c>
      <c r="F148" s="2">
        <v>10.52</v>
      </c>
      <c r="G148" s="2">
        <v>59.95</v>
      </c>
      <c r="I148" s="9">
        <v>18.58</v>
      </c>
      <c r="J148" s="3">
        <v>25.1477424</v>
      </c>
      <c r="K148" s="2">
        <v>311.2</v>
      </c>
      <c r="L148" s="2">
        <v>5.089</v>
      </c>
    </row>
    <row r="149" spans="1:12" ht="12" customHeight="1">
      <c r="A149" s="1">
        <v>13</v>
      </c>
      <c r="B149" s="1">
        <v>12</v>
      </c>
      <c r="C149" s="1">
        <v>2013</v>
      </c>
      <c r="D149" s="2">
        <v>0</v>
      </c>
      <c r="E149" s="2">
        <v>26.29</v>
      </c>
      <c r="F149" s="2">
        <v>18.26</v>
      </c>
      <c r="G149" s="2">
        <v>70.1</v>
      </c>
      <c r="I149" s="9">
        <v>20.05</v>
      </c>
      <c r="J149" s="3">
        <v>24.334959599999998</v>
      </c>
      <c r="K149" s="2">
        <v>218.4</v>
      </c>
      <c r="L149" s="2">
        <v>4.878</v>
      </c>
    </row>
    <row r="150" spans="1:12" ht="12" customHeight="1">
      <c r="A150" s="1">
        <v>14</v>
      </c>
      <c r="B150" s="1">
        <v>12</v>
      </c>
      <c r="C150" s="1">
        <v>2013</v>
      </c>
      <c r="D150" s="2">
        <v>0</v>
      </c>
      <c r="E150" s="2">
        <v>24.73</v>
      </c>
      <c r="F150" s="2">
        <v>14.33</v>
      </c>
      <c r="G150" s="2">
        <v>60.32</v>
      </c>
      <c r="I150" s="9">
        <v>20.35</v>
      </c>
      <c r="J150" s="3">
        <v>27.0337212</v>
      </c>
      <c r="K150" s="2">
        <v>158.6</v>
      </c>
      <c r="L150" s="2">
        <v>4.721</v>
      </c>
    </row>
    <row r="151" spans="1:12" ht="12" customHeight="1">
      <c r="A151" s="1">
        <v>15</v>
      </c>
      <c r="B151" s="1">
        <v>12</v>
      </c>
      <c r="C151" s="1">
        <v>2013</v>
      </c>
      <c r="D151" s="2">
        <v>0</v>
      </c>
      <c r="E151" s="2">
        <v>24.22</v>
      </c>
      <c r="F151" s="2">
        <v>9.13</v>
      </c>
      <c r="G151" s="2">
        <v>45.4</v>
      </c>
      <c r="I151" s="9">
        <v>19.73</v>
      </c>
      <c r="J151" s="3">
        <v>26.820680400000008</v>
      </c>
      <c r="K151" s="2">
        <v>150.3</v>
      </c>
      <c r="L151" s="2">
        <v>4.679</v>
      </c>
    </row>
    <row r="152" spans="1:12" ht="12" customHeight="1">
      <c r="A152" s="1">
        <v>16</v>
      </c>
      <c r="B152" s="1">
        <v>12</v>
      </c>
      <c r="C152" s="1">
        <v>2013</v>
      </c>
      <c r="D152" s="2">
        <v>0</v>
      </c>
      <c r="E152" s="2">
        <v>24.92</v>
      </c>
      <c r="F152" s="2">
        <v>10.14</v>
      </c>
      <c r="G152" s="2">
        <v>59.75</v>
      </c>
      <c r="I152" s="9">
        <v>20.14</v>
      </c>
      <c r="J152" s="3">
        <v>15.439802399999998</v>
      </c>
      <c r="K152" s="2">
        <v>176.9</v>
      </c>
      <c r="L152" s="2">
        <v>3.715</v>
      </c>
    </row>
    <row r="153" spans="1:12" ht="12" customHeight="1">
      <c r="A153" s="1">
        <v>17</v>
      </c>
      <c r="B153" s="1">
        <v>12</v>
      </c>
      <c r="C153" s="1">
        <v>2013</v>
      </c>
      <c r="D153" s="2">
        <v>0.2</v>
      </c>
      <c r="E153" s="2">
        <v>21.21</v>
      </c>
      <c r="F153" s="2">
        <v>12.5</v>
      </c>
      <c r="G153" s="2">
        <v>62.57</v>
      </c>
      <c r="I153" s="9">
        <v>19.63</v>
      </c>
      <c r="J153" s="3">
        <v>16.541431199999998</v>
      </c>
      <c r="K153" s="2">
        <v>149.4</v>
      </c>
      <c r="L153" s="2">
        <v>2.571</v>
      </c>
    </row>
    <row r="154" spans="1:12" ht="12" customHeight="1">
      <c r="A154" s="1">
        <v>18</v>
      </c>
      <c r="B154" s="1">
        <v>12</v>
      </c>
      <c r="C154" s="1">
        <v>2013</v>
      </c>
      <c r="D154" s="2">
        <v>0.2</v>
      </c>
      <c r="E154" s="2">
        <v>22.24</v>
      </c>
      <c r="F154" s="2">
        <v>9.07</v>
      </c>
      <c r="G154" s="2">
        <v>60.63</v>
      </c>
      <c r="I154" s="9">
        <v>18.72</v>
      </c>
      <c r="J154" s="3">
        <v>20.289337200000002</v>
      </c>
      <c r="K154" s="2">
        <v>200.1</v>
      </c>
      <c r="L154" s="2">
        <v>3.639</v>
      </c>
    </row>
    <row r="155" spans="1:12" ht="12" customHeight="1">
      <c r="A155" s="1">
        <v>19</v>
      </c>
      <c r="B155" s="1">
        <v>12</v>
      </c>
      <c r="C155" s="1">
        <v>2013</v>
      </c>
      <c r="D155" s="2">
        <v>0</v>
      </c>
      <c r="E155" s="2">
        <v>18.01</v>
      </c>
      <c r="F155" s="2">
        <v>7.72</v>
      </c>
      <c r="G155" s="2">
        <v>57.08</v>
      </c>
      <c r="I155" s="9">
        <v>17.82</v>
      </c>
      <c r="J155" s="3">
        <v>17.344879199999998</v>
      </c>
      <c r="K155" s="2">
        <v>195.7</v>
      </c>
      <c r="L155" s="2">
        <v>2.627</v>
      </c>
    </row>
    <row r="156" spans="1:12" ht="12" customHeight="1">
      <c r="A156" s="1">
        <v>20</v>
      </c>
      <c r="B156" s="1">
        <v>12</v>
      </c>
      <c r="C156" s="1">
        <v>2013</v>
      </c>
      <c r="D156" s="2">
        <v>0</v>
      </c>
      <c r="E156" s="2">
        <v>23.93</v>
      </c>
      <c r="F156" s="2">
        <v>4.711</v>
      </c>
      <c r="G156" s="2">
        <v>27.24</v>
      </c>
      <c r="I156" s="9">
        <v>16.93</v>
      </c>
      <c r="J156" s="3">
        <v>25.099801199999998</v>
      </c>
      <c r="K156" s="2">
        <v>264.6</v>
      </c>
      <c r="L156" s="2">
        <v>5.159</v>
      </c>
    </row>
    <row r="157" spans="1:12" ht="12" customHeight="1">
      <c r="A157" s="1">
        <v>21</v>
      </c>
      <c r="B157" s="1">
        <v>12</v>
      </c>
      <c r="C157" s="1">
        <v>2013</v>
      </c>
      <c r="D157" s="2">
        <v>0</v>
      </c>
      <c r="E157" s="2">
        <v>28.6</v>
      </c>
      <c r="F157" s="2">
        <v>14</v>
      </c>
      <c r="G157" s="2">
        <v>62.05</v>
      </c>
      <c r="I157" s="9">
        <v>18.69</v>
      </c>
      <c r="J157" s="3">
        <v>17.798662800000002</v>
      </c>
      <c r="K157" s="2">
        <v>350.1</v>
      </c>
      <c r="L157" s="2">
        <v>4.435</v>
      </c>
    </row>
    <row r="158" spans="1:12" ht="12" customHeight="1">
      <c r="A158" s="1">
        <v>22</v>
      </c>
      <c r="B158" s="1">
        <v>12</v>
      </c>
      <c r="C158" s="1">
        <v>2013</v>
      </c>
      <c r="D158" s="2">
        <v>0</v>
      </c>
      <c r="E158" s="2">
        <v>17.4</v>
      </c>
      <c r="F158" s="2">
        <v>10.18</v>
      </c>
      <c r="G158" s="2">
        <v>49.92</v>
      </c>
      <c r="I158" s="9">
        <v>18.31</v>
      </c>
      <c r="J158" s="3">
        <v>19.790722800000005</v>
      </c>
      <c r="K158" s="2">
        <v>151.3</v>
      </c>
      <c r="L158" s="2">
        <v>3.016</v>
      </c>
    </row>
    <row r="159" spans="1:12" ht="12" customHeight="1">
      <c r="A159" s="1">
        <v>23</v>
      </c>
      <c r="B159" s="1">
        <v>12</v>
      </c>
      <c r="C159" s="1">
        <v>2013</v>
      </c>
      <c r="D159" s="2">
        <v>0.6</v>
      </c>
      <c r="E159" s="2">
        <v>23.45</v>
      </c>
      <c r="F159" s="2">
        <v>4.89</v>
      </c>
      <c r="G159" s="2">
        <v>55.72</v>
      </c>
      <c r="I159" s="9">
        <v>17.51</v>
      </c>
      <c r="J159" s="3">
        <v>22.412556</v>
      </c>
      <c r="K159" s="2">
        <v>220.8</v>
      </c>
      <c r="L159" s="2">
        <v>4.558</v>
      </c>
    </row>
    <row r="160" spans="1:12" ht="12" customHeight="1">
      <c r="A160" s="1">
        <v>24</v>
      </c>
      <c r="B160" s="1">
        <v>12</v>
      </c>
      <c r="C160" s="1">
        <v>2013</v>
      </c>
      <c r="D160" s="2">
        <v>0</v>
      </c>
      <c r="E160" s="2">
        <v>24.45</v>
      </c>
      <c r="F160" s="2">
        <v>13.84</v>
      </c>
      <c r="G160" s="2">
        <v>37.05</v>
      </c>
      <c r="I160" s="9">
        <v>18.93</v>
      </c>
      <c r="J160" s="3">
        <v>8.488652400000001</v>
      </c>
      <c r="K160" s="2">
        <v>307.9</v>
      </c>
      <c r="L160" s="2">
        <v>2.871</v>
      </c>
    </row>
    <row r="161" spans="1:12" ht="12" customHeight="1">
      <c r="A161" s="1">
        <v>25</v>
      </c>
      <c r="B161" s="1">
        <v>12</v>
      </c>
      <c r="C161" s="1">
        <v>2013</v>
      </c>
      <c r="D161" s="2">
        <v>0</v>
      </c>
      <c r="E161" s="2">
        <v>26.75</v>
      </c>
      <c r="F161" s="2">
        <v>16.43</v>
      </c>
      <c r="G161" s="2">
        <v>84.8</v>
      </c>
      <c r="I161" s="9">
        <v>18.27</v>
      </c>
      <c r="J161" s="3">
        <v>19.088982</v>
      </c>
      <c r="K161" s="2">
        <v>183.3</v>
      </c>
      <c r="L161" s="2">
        <v>3.76</v>
      </c>
    </row>
    <row r="162" spans="1:12" ht="12" customHeight="1">
      <c r="A162" s="1">
        <v>26</v>
      </c>
      <c r="B162" s="1">
        <v>12</v>
      </c>
      <c r="C162" s="1">
        <v>2013</v>
      </c>
      <c r="D162" s="2">
        <v>0</v>
      </c>
      <c r="E162" s="2">
        <v>20.56</v>
      </c>
      <c r="F162" s="2">
        <v>13.21</v>
      </c>
      <c r="G162" s="2">
        <v>50.63</v>
      </c>
      <c r="I162" s="9">
        <v>19.12</v>
      </c>
      <c r="J162" s="3">
        <v>25.455650400000003</v>
      </c>
      <c r="K162" s="2">
        <v>325</v>
      </c>
      <c r="L162" s="2">
        <v>4.053</v>
      </c>
    </row>
    <row r="163" spans="1:12" ht="12" customHeight="1">
      <c r="A163" s="1">
        <v>27</v>
      </c>
      <c r="B163" s="1">
        <v>12</v>
      </c>
      <c r="C163" s="1">
        <v>2013</v>
      </c>
      <c r="D163" s="2">
        <v>0.4</v>
      </c>
      <c r="E163" s="2">
        <v>22.14</v>
      </c>
      <c r="F163" s="2">
        <v>12.67</v>
      </c>
      <c r="G163" s="2">
        <v>83.7</v>
      </c>
      <c r="I163" s="9">
        <v>19.11</v>
      </c>
      <c r="J163" s="3">
        <v>16.130602800000002</v>
      </c>
      <c r="K163" s="2">
        <v>267.8</v>
      </c>
      <c r="L163" s="2">
        <v>2.991</v>
      </c>
    </row>
    <row r="164" spans="1:12" ht="12" customHeight="1">
      <c r="A164" s="1">
        <v>28</v>
      </c>
      <c r="B164" s="1">
        <v>12</v>
      </c>
      <c r="C164" s="1">
        <v>2013</v>
      </c>
      <c r="D164" s="2">
        <v>1</v>
      </c>
      <c r="E164" s="2">
        <v>19.72</v>
      </c>
      <c r="F164" s="2">
        <v>14.46</v>
      </c>
      <c r="G164" s="2">
        <v>81.8</v>
      </c>
      <c r="I164" s="9">
        <v>19.08</v>
      </c>
      <c r="J164" s="3">
        <v>10.3823496</v>
      </c>
      <c r="K164" s="2">
        <v>130.4</v>
      </c>
      <c r="L164" s="2">
        <v>1.675</v>
      </c>
    </row>
    <row r="165" spans="1:12" ht="12" customHeight="1">
      <c r="A165" s="1">
        <v>29</v>
      </c>
      <c r="B165" s="1">
        <v>12</v>
      </c>
      <c r="C165" s="1">
        <v>2013</v>
      </c>
      <c r="D165" s="2">
        <v>2.4</v>
      </c>
      <c r="E165" s="2">
        <v>22.16</v>
      </c>
      <c r="F165" s="2">
        <v>15.2</v>
      </c>
      <c r="G165" s="2">
        <v>68.42</v>
      </c>
      <c r="I165" s="9">
        <v>19.01</v>
      </c>
      <c r="J165" s="3">
        <v>8.5181112</v>
      </c>
      <c r="K165" s="2">
        <v>64.33</v>
      </c>
      <c r="L165" s="2">
        <v>1.403</v>
      </c>
    </row>
    <row r="166" spans="1:12" ht="12" customHeight="1">
      <c r="A166" s="1">
        <v>30</v>
      </c>
      <c r="B166" s="1">
        <v>12</v>
      </c>
      <c r="C166" s="1">
        <v>2013</v>
      </c>
      <c r="D166" s="2">
        <v>2.8</v>
      </c>
      <c r="E166" s="2">
        <v>24.09</v>
      </c>
      <c r="F166" s="2">
        <v>13.14</v>
      </c>
      <c r="G166" s="2">
        <v>50.57</v>
      </c>
      <c r="I166" s="9">
        <v>18.33</v>
      </c>
      <c r="J166" s="3">
        <v>19.676124</v>
      </c>
      <c r="K166" s="2">
        <v>250.9</v>
      </c>
      <c r="L166" s="2">
        <v>3.853</v>
      </c>
    </row>
    <row r="167" spans="1:12" ht="12" customHeight="1">
      <c r="A167" s="1">
        <v>31</v>
      </c>
      <c r="B167" s="1">
        <v>12</v>
      </c>
      <c r="C167" s="1">
        <v>2013</v>
      </c>
      <c r="D167" s="2">
        <v>2.8</v>
      </c>
      <c r="E167" s="2">
        <v>23.26</v>
      </c>
      <c r="F167" s="2">
        <v>13.83</v>
      </c>
      <c r="G167" s="2">
        <v>77.1</v>
      </c>
      <c r="I167" s="9">
        <v>18.38</v>
      </c>
      <c r="J167" s="9">
        <v>24.176055599999994</v>
      </c>
      <c r="K167" s="2">
        <v>184.1</v>
      </c>
      <c r="L167" s="2">
        <v>4.737</v>
      </c>
    </row>
    <row r="168" spans="1:12" ht="12" customHeight="1">
      <c r="A168" s="10"/>
      <c r="B168" s="10"/>
      <c r="C168" s="10"/>
      <c r="D168" s="11"/>
      <c r="E168" s="11"/>
      <c r="F168" s="11"/>
      <c r="G168" s="11"/>
      <c r="I168" s="9"/>
      <c r="J168" s="3"/>
      <c r="K168" s="11"/>
      <c r="L168" s="11"/>
    </row>
    <row r="169" spans="1:12" ht="12" customHeight="1">
      <c r="A169" s="5" t="s">
        <v>20</v>
      </c>
      <c r="B169" s="5"/>
      <c r="C169" s="5"/>
      <c r="D169" s="6"/>
      <c r="E169" s="6">
        <f>AVERAGE(E137:E167)</f>
        <v>22.950322580645164</v>
      </c>
      <c r="F169" s="6">
        <f>AVERAGE(F137:F167)</f>
        <v>12.338096774193547</v>
      </c>
      <c r="G169" s="6">
        <f>AVERAGE(G137:G167)</f>
        <v>61.259677419354844</v>
      </c>
      <c r="I169" s="6">
        <f>AVERAGE(I137:I167)</f>
        <v>18.466129032258067</v>
      </c>
      <c r="J169" s="7">
        <f>AVERAGE(J137:J167)</f>
        <v>19.97428169032258</v>
      </c>
      <c r="K169" s="6">
        <f>AVERAGE(K137:K167)</f>
        <v>214.03</v>
      </c>
      <c r="L169" s="6">
        <f>AVERAGE(L137:L167)</f>
        <v>3.7752580645161293</v>
      </c>
    </row>
    <row r="170" spans="1:12" ht="12" customHeight="1">
      <c r="A170" s="5" t="s">
        <v>21</v>
      </c>
      <c r="B170" s="5"/>
      <c r="C170" s="5"/>
      <c r="D170" s="6">
        <f>SUM(D137:D167)</f>
        <v>10.6</v>
      </c>
      <c r="E170" s="6"/>
      <c r="F170" s="6"/>
      <c r="G170" s="6"/>
      <c r="I170" s="6"/>
      <c r="J170" s="7">
        <f>SUM(J137:J167)</f>
        <v>619.2027324000001</v>
      </c>
      <c r="K170" s="6">
        <f>SUM(K137:K167)</f>
        <v>6634.93</v>
      </c>
      <c r="L170" s="6">
        <f>SUM(L137:L167)</f>
        <v>117.03300000000002</v>
      </c>
    </row>
    <row r="171" spans="1:12" ht="12" customHeight="1">
      <c r="A171" s="5" t="s">
        <v>22</v>
      </c>
      <c r="B171" s="5"/>
      <c r="C171" s="5"/>
      <c r="D171" s="6"/>
      <c r="E171" s="6">
        <f>MAX(E137:E167)</f>
        <v>28.6</v>
      </c>
      <c r="F171" s="6">
        <f>MAX(F137:F167)</f>
        <v>18.26</v>
      </c>
      <c r="G171" s="6">
        <f>MAX(G137:G167)</f>
        <v>84.8</v>
      </c>
      <c r="I171" s="6">
        <f>MAX(I137:I167)</f>
        <v>20.35</v>
      </c>
      <c r="J171" s="7"/>
      <c r="K171" s="6">
        <f>MAX(K137:K167)</f>
        <v>381.1</v>
      </c>
      <c r="L171" s="6">
        <f>MAX(L137:L167)</f>
        <v>5.344</v>
      </c>
    </row>
    <row r="172" spans="1:12" ht="12" customHeight="1">
      <c r="A172" s="5" t="s">
        <v>23</v>
      </c>
      <c r="B172" s="5"/>
      <c r="C172" s="5"/>
      <c r="D172" s="6"/>
      <c r="E172" s="6">
        <f>MIN(E137:E167)</f>
        <v>17.4</v>
      </c>
      <c r="F172" s="6">
        <f>MIN(F137:F167)</f>
        <v>4.711</v>
      </c>
      <c r="G172" s="6">
        <f>MIN(G137:G167)</f>
        <v>27.24</v>
      </c>
      <c r="I172" s="6">
        <f>MIN(I137:I167)</f>
        <v>15.44</v>
      </c>
      <c r="J172" s="7"/>
      <c r="K172" s="6">
        <f>MIN(K137:K167)</f>
        <v>64.33</v>
      </c>
      <c r="L172" s="6">
        <f>MIN(L137:L167)</f>
        <v>1.403</v>
      </c>
    </row>
    <row r="173" spans="1:12" ht="12" customHeight="1">
      <c r="A173" s="5" t="s">
        <v>24</v>
      </c>
      <c r="B173" s="5"/>
      <c r="C173" s="5">
        <f>SUM(E169+F169)/2</f>
        <v>17.644209677419354</v>
      </c>
      <c r="D173" s="6"/>
      <c r="E173" s="6"/>
      <c r="F173" s="6"/>
      <c r="G173" s="6"/>
      <c r="I173" s="6"/>
      <c r="J173" s="7"/>
      <c r="K173" s="6"/>
      <c r="L173" s="8"/>
    </row>
    <row r="174" spans="1:12" ht="12" customHeight="1">
      <c r="A174" s="10"/>
      <c r="B174" s="10"/>
      <c r="C174" s="10"/>
      <c r="D174" s="11"/>
      <c r="E174" s="11"/>
      <c r="F174" s="11"/>
      <c r="G174" s="11"/>
      <c r="I174" s="11"/>
      <c r="J174" s="3"/>
      <c r="K174" s="11"/>
      <c r="L174" s="11"/>
    </row>
    <row r="175" ht="12" customHeight="1">
      <c r="H175" s="14"/>
    </row>
    <row r="176" ht="12" customHeight="1"/>
    <row r="177" ht="12" customHeight="1"/>
    <row r="178" ht="12" customHeight="1"/>
  </sheetData>
  <sheetProtection/>
  <printOptions gridLines="1"/>
  <pageMargins left="0.7086614173228347" right="0.7086614173228347" top="0" bottom="0" header="0.31496062992125984" footer="0.31496062992125984"/>
  <pageSetup horizontalDpi="600" verticalDpi="600" orientation="landscape" paperSize="9" r:id="rId1"/>
  <rowBreaks count="3" manualBreakCount="3">
    <brk id="46" max="255" man="1"/>
    <brk id="89" max="255" man="1"/>
    <brk id="1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Plant &amp; Food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hrmrha</dc:creator>
  <cp:keywords/>
  <dc:description/>
  <cp:lastModifiedBy>hrmrha</cp:lastModifiedBy>
  <cp:lastPrinted>2014-02-11T04:58:59Z</cp:lastPrinted>
  <dcterms:created xsi:type="dcterms:W3CDTF">2014-01-14T21:44:20Z</dcterms:created>
  <dcterms:modified xsi:type="dcterms:W3CDTF">2014-03-03T23:34:15Z</dcterms:modified>
  <cp:category/>
  <cp:version/>
  <cp:contentType/>
  <cp:contentStatus/>
</cp:coreProperties>
</file>