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6" yWindow="1572" windowWidth="9576" windowHeight="4800" activeTab="0"/>
  </bookViews>
  <sheets>
    <sheet name="AWATDATA 2012" sheetId="1" r:id="rId1"/>
  </sheets>
  <definedNames>
    <definedName name="_Regression_Int" localSheetId="0" hidden="1">1</definedName>
    <definedName name="Print_Area_MI" localSheetId="0">'AWATDATA 2012'!#REF!</definedName>
  </definedNames>
  <calcPr fullCalcOnLoad="1"/>
</workbook>
</file>

<file path=xl/sharedStrings.xml><?xml version="1.0" encoding="utf-8"?>
<sst xmlns="http://schemas.openxmlformats.org/spreadsheetml/2006/main" count="494" uniqueCount="44">
  <si>
    <t>Date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</si>
  <si>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</si>
  <si>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</si>
  <si>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</si>
  <si>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</si>
  <si>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</si>
  <si>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</si>
  <si>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</si>
  <si>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</si>
  <si>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</si>
  <si>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</si>
  <si>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</si>
  <si>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</si>
  <si>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</si>
  <si>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</si>
  <si>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</si>
  <si>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</si>
  <si>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</si>
  <si>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</si>
  <si>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</si>
  <si>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</si>
  <si>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</si>
  <si>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</si>
  <si>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</si>
  <si>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</si>
  <si>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</si>
  <si>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</si>
  <si>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</si>
  <si>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</si>
  <si>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</si>
  <si>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</si>
  <si>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</si>
  <si>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</si>
  <si>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</si>
  <si>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</si>
  <si>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</si>
  <si>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</si>
  <si>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Awatere Dashwood Weather Station</t>
  </si>
  <si>
    <t>Average Monthly</t>
  </si>
  <si>
    <t>Total Monthly</t>
  </si>
  <si>
    <t>Maximum Monthly</t>
  </si>
  <si>
    <t>Minimum Monthly</t>
  </si>
  <si>
    <t>Avg Monthly Temp</t>
  </si>
  <si>
    <t>°C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</si>
</sst>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.0"/>
  </numFmts>
  <fonts count="37">
    <font>
      <sz val="12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3"/>
    </font>
    <font>
      <b/>
      <i/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2" fontId="2" fillId="0" borderId="0" xfId="0" applyNumberFormat="1" applyFont="1" applyAlignment="1">
      <alignment horizontal="left"/>
    </xf>
    <xf numFmtId="165" fontId="2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65"/>
  <sheetViews>
    <sheetView showGridLines="0" tabSelected="1" zoomScalePageLayoutView="0" workbookViewId="0" topLeftCell="A294">
      <selection activeCell="G300" sqref="G300"/>
    </sheetView>
  </sheetViews>
  <sheetFormatPr defaultColWidth="9.796875" defaultRowHeight="15"/>
  <cols>
    <col min="1" max="1" width="4.296875" style="1" customWidth="1"/>
    <col min="2" max="2" width="5.19921875" style="1" bestFit="1" customWidth="1"/>
    <col min="3" max="3" width="5" style="1" customWidth="1"/>
    <col min="4" max="4" width="6.09765625" style="1" customWidth="1"/>
    <col min="5" max="5" width="7" style="1" bestFit="1" customWidth="1"/>
    <col min="6" max="10" width="5.19921875" style="1" bestFit="1" customWidth="1"/>
    <col min="11" max="11" width="6.69921875" style="1" customWidth="1"/>
    <col min="12" max="12" width="6.09765625" style="1" bestFit="1" customWidth="1"/>
    <col min="13" max="13" width="5.8984375" style="1" customWidth="1"/>
    <col min="14" max="14" width="7" style="1" bestFit="1" customWidth="1"/>
    <col min="15" max="15" width="5.59765625" style="1" customWidth="1"/>
    <col min="16" max="17" width="7.8984375" style="1" bestFit="1" customWidth="1"/>
    <col min="18" max="18" width="8.69921875" style="1" bestFit="1" customWidth="1"/>
    <col min="19" max="16384" width="9.69921875" style="1" customWidth="1"/>
  </cols>
  <sheetData>
    <row r="1" ht="12">
      <c r="A1" s="7" t="s">
        <v>37</v>
      </c>
    </row>
    <row r="2" spans="1:18" ht="12">
      <c r="A2" s="1" t="s">
        <v>0</v>
      </c>
      <c r="B2" s="1" t="s">
        <v>1</v>
      </c>
      <c r="C2" s="1" t="s">
        <v>2</v>
      </c>
      <c r="D2" s="1" t="s">
        <v>9</v>
      </c>
      <c r="E2" s="1" t="s">
        <v>7</v>
      </c>
      <c r="F2" s="1" t="s">
        <v>6</v>
      </c>
      <c r="G2" s="1" t="s">
        <v>3</v>
      </c>
      <c r="H2" s="1" t="s">
        <v>3</v>
      </c>
      <c r="I2" s="1" t="s">
        <v>34</v>
      </c>
      <c r="J2" s="1" t="s">
        <v>34</v>
      </c>
      <c r="K2" s="1" t="s">
        <v>36</v>
      </c>
      <c r="L2" s="1" t="s">
        <v>35</v>
      </c>
      <c r="M2" s="1" t="s">
        <v>12</v>
      </c>
      <c r="N2" s="1" t="s">
        <v>6</v>
      </c>
      <c r="O2" s="1" t="s">
        <v>17</v>
      </c>
      <c r="P2" s="1" t="s">
        <v>30</v>
      </c>
      <c r="Q2" s="1" t="s">
        <v>34</v>
      </c>
      <c r="R2" s="1" t="s">
        <v>34</v>
      </c>
    </row>
    <row r="3" spans="4:18" ht="12">
      <c r="D3" s="1" t="s">
        <v>10</v>
      </c>
      <c r="E3" s="1" t="s">
        <v>8</v>
      </c>
      <c r="F3" s="1" t="s">
        <v>4</v>
      </c>
      <c r="G3" s="1" t="s">
        <v>4</v>
      </c>
      <c r="H3" s="1" t="s">
        <v>33</v>
      </c>
      <c r="I3" s="1" t="s">
        <v>5</v>
      </c>
      <c r="J3" s="1" t="s">
        <v>5</v>
      </c>
      <c r="K3" s="1" t="s">
        <v>32</v>
      </c>
      <c r="L3" s="1" t="s">
        <v>31</v>
      </c>
      <c r="M3" s="1" t="s">
        <v>30</v>
      </c>
      <c r="N3" s="1" t="s">
        <v>14</v>
      </c>
      <c r="O3" s="1" t="s">
        <v>14</v>
      </c>
      <c r="P3" s="1" t="s">
        <v>14</v>
      </c>
      <c r="Q3" s="1" t="s">
        <v>29</v>
      </c>
      <c r="R3" s="1" t="s">
        <v>29</v>
      </c>
    </row>
    <row r="4" spans="5:18" ht="12">
      <c r="E4" s="1" t="s">
        <v>28</v>
      </c>
      <c r="F4" s="1" t="s">
        <v>5</v>
      </c>
      <c r="G4" s="1" t="s">
        <v>5</v>
      </c>
      <c r="H4" s="1" t="s">
        <v>5</v>
      </c>
      <c r="I4" s="1" t="s">
        <v>27</v>
      </c>
      <c r="J4" s="1" t="s">
        <v>26</v>
      </c>
      <c r="M4" s="1" t="s">
        <v>25</v>
      </c>
      <c r="N4" s="1" t="s">
        <v>15</v>
      </c>
      <c r="O4" s="1" t="s">
        <v>15</v>
      </c>
      <c r="P4" s="1" t="s">
        <v>24</v>
      </c>
      <c r="Q4" s="1" t="s">
        <v>23</v>
      </c>
      <c r="R4" s="1" t="s">
        <v>22</v>
      </c>
    </row>
    <row r="5" spans="4:18" ht="12">
      <c r="D5" s="1" t="s">
        <v>11</v>
      </c>
      <c r="F5" s="1" t="s">
        <v>43</v>
      </c>
      <c r="G5" s="1" t="s">
        <v>43</v>
      </c>
      <c r="H5" s="1" t="s">
        <v>43</v>
      </c>
      <c r="I5" s="1" t="s">
        <v>21</v>
      </c>
      <c r="J5" s="1" t="s">
        <v>21</v>
      </c>
      <c r="K5" s="1" t="s">
        <v>20</v>
      </c>
      <c r="L5" s="1" t="s">
        <v>19</v>
      </c>
      <c r="M5" s="1" t="s">
        <v>13</v>
      </c>
      <c r="N5" s="1" t="s">
        <v>16</v>
      </c>
      <c r="O5" s="1" t="s">
        <v>16</v>
      </c>
      <c r="P5" s="1" t="s">
        <v>18</v>
      </c>
      <c r="Q5" s="1" t="s">
        <v>13</v>
      </c>
      <c r="R5" s="1" t="s">
        <v>13</v>
      </c>
    </row>
    <row r="6" spans="1:19" ht="12">
      <c r="A6" s="1">
        <v>1</v>
      </c>
      <c r="B6" s="1">
        <v>1</v>
      </c>
      <c r="C6" s="1">
        <v>2013</v>
      </c>
      <c r="D6" s="2">
        <v>0</v>
      </c>
      <c r="E6" s="2">
        <f aca="true" t="shared" si="0" ref="E6:E36">IF((F6+G6)/2-10&lt;=0,0,(F6+G6)/2-10)</f>
        <v>7.710000000000001</v>
      </c>
      <c r="F6" s="2">
        <v>21.08</v>
      </c>
      <c r="G6" s="2">
        <v>14.34</v>
      </c>
      <c r="H6" s="2">
        <v>13.55</v>
      </c>
      <c r="I6" s="2">
        <v>17.59</v>
      </c>
      <c r="J6" s="2">
        <v>19.38</v>
      </c>
      <c r="K6" s="2">
        <v>11.64</v>
      </c>
      <c r="L6" s="2">
        <v>5.252</v>
      </c>
      <c r="M6" s="2">
        <v>56.667</v>
      </c>
      <c r="N6" s="2">
        <v>67.32</v>
      </c>
      <c r="O6" s="2">
        <v>22.645</v>
      </c>
      <c r="P6" s="2">
        <v>543.47</v>
      </c>
      <c r="Q6" s="2">
        <v>8.6758</v>
      </c>
      <c r="R6" s="2">
        <v>12.617</v>
      </c>
      <c r="S6" s="2"/>
    </row>
    <row r="7" spans="1:19" ht="12">
      <c r="A7" s="1">
        <v>2</v>
      </c>
      <c r="B7" s="1">
        <v>1</v>
      </c>
      <c r="C7" s="1">
        <v>2013</v>
      </c>
      <c r="D7" s="2">
        <v>3.6</v>
      </c>
      <c r="E7" s="2">
        <f t="shared" si="0"/>
        <v>9.245000000000001</v>
      </c>
      <c r="F7" s="2">
        <v>22.28</v>
      </c>
      <c r="G7" s="2">
        <v>16.21</v>
      </c>
      <c r="H7" s="2">
        <v>16.6</v>
      </c>
      <c r="I7" s="2">
        <v>18.19</v>
      </c>
      <c r="J7" s="2">
        <v>18.77</v>
      </c>
      <c r="K7" s="2">
        <v>28.47</v>
      </c>
      <c r="L7" s="2">
        <v>5.41</v>
      </c>
      <c r="M7" s="2">
        <v>61.382</v>
      </c>
      <c r="N7" s="2">
        <v>82.3</v>
      </c>
      <c r="O7" s="2">
        <v>32.96</v>
      </c>
      <c r="P7" s="2">
        <v>791.05</v>
      </c>
      <c r="Q7" s="2">
        <v>8.7063</v>
      </c>
      <c r="R7" s="2">
        <v>12.622</v>
      </c>
      <c r="S7" s="2"/>
    </row>
    <row r="8" spans="1:19" ht="12">
      <c r="A8" s="1">
        <v>3</v>
      </c>
      <c r="B8" s="1">
        <v>1</v>
      </c>
      <c r="C8" s="1">
        <v>2013</v>
      </c>
      <c r="D8" s="2">
        <v>0</v>
      </c>
      <c r="E8" s="2">
        <f t="shared" si="0"/>
        <v>7.105</v>
      </c>
      <c r="F8" s="2">
        <v>21.58</v>
      </c>
      <c r="G8" s="2">
        <v>12.63</v>
      </c>
      <c r="H8" s="2">
        <v>11.74</v>
      </c>
      <c r="I8" s="2">
        <v>17.4</v>
      </c>
      <c r="J8" s="2">
        <v>18.99</v>
      </c>
      <c r="K8" s="2">
        <v>30.66</v>
      </c>
      <c r="L8" s="2">
        <v>5.692</v>
      </c>
      <c r="M8" s="2">
        <v>51.94</v>
      </c>
      <c r="N8" s="2">
        <v>45.27</v>
      </c>
      <c r="O8" s="2">
        <v>16.664</v>
      </c>
      <c r="P8" s="2">
        <v>399.94</v>
      </c>
      <c r="Q8" s="2">
        <v>8.7613</v>
      </c>
      <c r="R8" s="2">
        <v>12.643</v>
      </c>
      <c r="S8" s="2"/>
    </row>
    <row r="9" spans="1:19" ht="12">
      <c r="A9" s="1">
        <v>4</v>
      </c>
      <c r="B9" s="1">
        <v>1</v>
      </c>
      <c r="C9" s="1">
        <v>2013</v>
      </c>
      <c r="D9" s="2">
        <v>0</v>
      </c>
      <c r="E9" s="2">
        <f t="shared" si="0"/>
        <v>2.2825000000000006</v>
      </c>
      <c r="F9" s="2">
        <v>20.07</v>
      </c>
      <c r="G9" s="2">
        <v>4.495</v>
      </c>
      <c r="H9" s="2">
        <v>2.689</v>
      </c>
      <c r="I9" s="2">
        <v>17.23</v>
      </c>
      <c r="J9" s="2">
        <v>18.62</v>
      </c>
      <c r="K9" s="2">
        <v>34.68</v>
      </c>
      <c r="L9" s="2">
        <v>5.67</v>
      </c>
      <c r="M9" s="2">
        <v>62.409</v>
      </c>
      <c r="N9" s="2">
        <v>47.64</v>
      </c>
      <c r="O9" s="2">
        <v>16.086</v>
      </c>
      <c r="P9" s="2">
        <v>386.05</v>
      </c>
      <c r="Q9" s="2">
        <v>8.7229</v>
      </c>
      <c r="R9" s="2">
        <v>12.633</v>
      </c>
      <c r="S9" s="2"/>
    </row>
    <row r="10" spans="1:19" ht="12">
      <c r="A10" s="1">
        <v>5</v>
      </c>
      <c r="B10" s="1">
        <v>1</v>
      </c>
      <c r="C10" s="1">
        <v>2013</v>
      </c>
      <c r="D10" s="2">
        <v>0</v>
      </c>
      <c r="E10" s="2">
        <f t="shared" si="0"/>
        <v>6.989999999999998</v>
      </c>
      <c r="F10" s="2">
        <v>27.58</v>
      </c>
      <c r="G10" s="2">
        <v>6.4</v>
      </c>
      <c r="H10" s="2">
        <v>4.969</v>
      </c>
      <c r="I10" s="2">
        <v>18.2</v>
      </c>
      <c r="J10" s="2">
        <v>18.82</v>
      </c>
      <c r="K10" s="2">
        <v>32.93</v>
      </c>
      <c r="L10" s="2">
        <v>6.708</v>
      </c>
      <c r="M10" s="2">
        <v>63.843</v>
      </c>
      <c r="N10" s="2">
        <v>32.79</v>
      </c>
      <c r="O10" s="2">
        <v>11.66</v>
      </c>
      <c r="P10" s="2">
        <v>279.84</v>
      </c>
      <c r="Q10" s="2">
        <v>8.7292</v>
      </c>
      <c r="R10" s="2">
        <v>12.677</v>
      </c>
      <c r="S10" s="2"/>
    </row>
    <row r="11" spans="1:19" ht="12">
      <c r="A11" s="1">
        <v>6</v>
      </c>
      <c r="B11" s="1">
        <v>1</v>
      </c>
      <c r="C11" s="1">
        <v>2013</v>
      </c>
      <c r="D11" s="2">
        <v>0</v>
      </c>
      <c r="E11" s="2">
        <f t="shared" si="0"/>
        <v>9.920000000000002</v>
      </c>
      <c r="F11" s="2">
        <v>29.11</v>
      </c>
      <c r="G11" s="2">
        <v>10.73</v>
      </c>
      <c r="H11" s="2">
        <v>9.79</v>
      </c>
      <c r="I11" s="2">
        <v>20.74</v>
      </c>
      <c r="J11" s="2">
        <v>19.65</v>
      </c>
      <c r="K11" s="2">
        <v>28.31</v>
      </c>
      <c r="L11" s="2">
        <v>5.278</v>
      </c>
      <c r="M11" s="2">
        <v>67.723</v>
      </c>
      <c r="N11" s="2">
        <v>63.84</v>
      </c>
      <c r="O11" s="2">
        <v>20.534</v>
      </c>
      <c r="P11" s="2">
        <v>492.81</v>
      </c>
      <c r="Q11" s="2">
        <v>8.7183</v>
      </c>
      <c r="R11" s="2">
        <v>12.758</v>
      </c>
      <c r="S11" s="2"/>
    </row>
    <row r="12" spans="1:19" ht="12">
      <c r="A12" s="1">
        <v>7</v>
      </c>
      <c r="B12" s="1">
        <v>1</v>
      </c>
      <c r="C12" s="1">
        <v>2013</v>
      </c>
      <c r="D12" s="2">
        <v>0</v>
      </c>
      <c r="E12" s="2">
        <f t="shared" si="0"/>
        <v>11.21</v>
      </c>
      <c r="F12" s="2">
        <v>31.05</v>
      </c>
      <c r="G12" s="2">
        <v>11.37</v>
      </c>
      <c r="H12" s="2">
        <v>9.52</v>
      </c>
      <c r="I12" s="2">
        <v>20.5</v>
      </c>
      <c r="J12" s="2">
        <v>20.17</v>
      </c>
      <c r="K12" s="2">
        <v>32.25</v>
      </c>
      <c r="L12" s="2">
        <v>7.78</v>
      </c>
      <c r="M12" s="2">
        <v>67.601</v>
      </c>
      <c r="N12" s="2">
        <v>71.7</v>
      </c>
      <c r="O12" s="2">
        <v>16.241</v>
      </c>
      <c r="P12" s="2">
        <v>389.78</v>
      </c>
      <c r="Q12" s="2">
        <v>8.6442</v>
      </c>
      <c r="R12" s="2">
        <v>12.755</v>
      </c>
      <c r="S12" s="2"/>
    </row>
    <row r="13" spans="1:19" ht="12">
      <c r="A13" s="1">
        <v>8</v>
      </c>
      <c r="B13" s="1">
        <v>1</v>
      </c>
      <c r="C13" s="1">
        <v>2013</v>
      </c>
      <c r="D13" s="2">
        <v>0</v>
      </c>
      <c r="E13" s="2">
        <f t="shared" si="0"/>
        <v>4.010000000000002</v>
      </c>
      <c r="F13" s="2">
        <v>20.28</v>
      </c>
      <c r="G13" s="2">
        <v>7.74</v>
      </c>
      <c r="H13" s="2">
        <v>7.46</v>
      </c>
      <c r="I13" s="2">
        <v>19.62</v>
      </c>
      <c r="J13" s="2">
        <v>20.51</v>
      </c>
      <c r="K13" s="2">
        <v>26.49</v>
      </c>
      <c r="L13" s="2">
        <v>5.937</v>
      </c>
      <c r="M13" s="2">
        <v>54.618</v>
      </c>
      <c r="N13" s="2">
        <v>54.75</v>
      </c>
      <c r="O13" s="2">
        <v>18.276</v>
      </c>
      <c r="P13" s="2">
        <v>438.63</v>
      </c>
      <c r="Q13" s="2">
        <v>8.5046</v>
      </c>
      <c r="R13" s="2">
        <v>12.701</v>
      </c>
      <c r="S13" s="2"/>
    </row>
    <row r="14" spans="1:19" ht="12">
      <c r="A14" s="1">
        <v>9</v>
      </c>
      <c r="B14" s="1">
        <v>1</v>
      </c>
      <c r="C14" s="1">
        <v>2013</v>
      </c>
      <c r="D14" s="2">
        <v>0</v>
      </c>
      <c r="E14" s="2">
        <f t="shared" si="0"/>
        <v>6.399999999999999</v>
      </c>
      <c r="F14" s="2">
        <v>24.21</v>
      </c>
      <c r="G14" s="2">
        <v>8.59</v>
      </c>
      <c r="H14" s="2">
        <v>7.94</v>
      </c>
      <c r="I14" s="2">
        <v>19.27</v>
      </c>
      <c r="J14" s="2">
        <v>20.38</v>
      </c>
      <c r="K14" s="2">
        <v>26.69</v>
      </c>
      <c r="L14" s="2">
        <v>6.151</v>
      </c>
      <c r="M14" s="2">
        <v>49.815</v>
      </c>
      <c r="N14" s="2">
        <v>76.2</v>
      </c>
      <c r="O14" s="2">
        <v>33.994</v>
      </c>
      <c r="P14" s="2">
        <v>815.86</v>
      </c>
      <c r="Q14" s="2">
        <v>8.4129</v>
      </c>
      <c r="R14" s="2">
        <v>12.645</v>
      </c>
      <c r="S14" s="2"/>
    </row>
    <row r="15" spans="1:19" ht="12">
      <c r="A15" s="1">
        <v>10</v>
      </c>
      <c r="B15" s="1">
        <v>1</v>
      </c>
      <c r="C15" s="1">
        <v>2013</v>
      </c>
      <c r="D15" s="2">
        <v>4.4</v>
      </c>
      <c r="E15" s="2">
        <f t="shared" si="0"/>
        <v>10.579999999999998</v>
      </c>
      <c r="F15" s="2">
        <v>23.48</v>
      </c>
      <c r="G15" s="2">
        <v>17.68</v>
      </c>
      <c r="H15" s="2">
        <v>18.63</v>
      </c>
      <c r="I15" s="2">
        <v>21.13</v>
      </c>
      <c r="J15" s="2">
        <v>20.53</v>
      </c>
      <c r="K15" s="2">
        <v>23.15</v>
      </c>
      <c r="L15" s="2">
        <v>4.766</v>
      </c>
      <c r="M15" s="2">
        <v>68.619</v>
      </c>
      <c r="N15" s="2">
        <v>76.5</v>
      </c>
      <c r="O15" s="2">
        <v>31.271</v>
      </c>
      <c r="P15" s="2">
        <v>750.51</v>
      </c>
      <c r="Q15" s="2">
        <v>8.3879</v>
      </c>
      <c r="R15" s="2">
        <v>12.629</v>
      </c>
      <c r="S15" s="2"/>
    </row>
    <row r="16" spans="1:19" ht="12">
      <c r="A16" s="1">
        <v>11</v>
      </c>
      <c r="B16" s="1">
        <v>1</v>
      </c>
      <c r="C16" s="1">
        <v>2013</v>
      </c>
      <c r="D16" s="2">
        <v>0</v>
      </c>
      <c r="E16" s="2">
        <f t="shared" si="0"/>
        <v>10.02</v>
      </c>
      <c r="F16" s="2">
        <v>26.74</v>
      </c>
      <c r="G16" s="2">
        <v>13.3</v>
      </c>
      <c r="H16" s="2">
        <v>10.58</v>
      </c>
      <c r="I16" s="2">
        <v>18.45</v>
      </c>
      <c r="J16" s="2">
        <v>19.9</v>
      </c>
      <c r="K16" s="2">
        <v>33.3</v>
      </c>
      <c r="L16" s="2">
        <v>9.1</v>
      </c>
      <c r="M16" s="2">
        <v>52.653</v>
      </c>
      <c r="N16" s="2">
        <v>47.73</v>
      </c>
      <c r="O16" s="2">
        <v>18.109</v>
      </c>
      <c r="P16" s="2">
        <v>434.62</v>
      </c>
      <c r="Q16" s="2">
        <v>8.4421</v>
      </c>
      <c r="R16" s="2">
        <v>12.626</v>
      </c>
      <c r="S16" s="2"/>
    </row>
    <row r="17" spans="1:19" ht="12">
      <c r="A17" s="1">
        <v>12</v>
      </c>
      <c r="B17" s="1">
        <v>1</v>
      </c>
      <c r="C17" s="1">
        <v>2013</v>
      </c>
      <c r="D17" s="2">
        <v>0.2</v>
      </c>
      <c r="E17" s="2">
        <f t="shared" si="0"/>
        <v>9.325</v>
      </c>
      <c r="F17" s="2">
        <v>26.25</v>
      </c>
      <c r="G17" s="2">
        <v>12.4</v>
      </c>
      <c r="H17" s="2">
        <v>10.59</v>
      </c>
      <c r="I17" s="2">
        <v>19.77</v>
      </c>
      <c r="J17" s="2">
        <v>20.21</v>
      </c>
      <c r="K17" s="2">
        <v>24.29</v>
      </c>
      <c r="L17" s="2">
        <v>9.38</v>
      </c>
      <c r="M17" s="2">
        <v>44.471</v>
      </c>
      <c r="N17" s="2">
        <v>57.75</v>
      </c>
      <c r="O17" s="2">
        <v>25.79</v>
      </c>
      <c r="P17" s="2">
        <v>618.96</v>
      </c>
      <c r="Q17" s="2">
        <v>8.4213</v>
      </c>
      <c r="R17" s="2">
        <v>12.647</v>
      </c>
      <c r="S17" s="2"/>
    </row>
    <row r="18" spans="1:19" ht="12">
      <c r="A18" s="1">
        <v>13</v>
      </c>
      <c r="B18" s="1">
        <v>1</v>
      </c>
      <c r="C18" s="1">
        <v>2013</v>
      </c>
      <c r="D18" s="2">
        <v>0</v>
      </c>
      <c r="E18" s="2">
        <f t="shared" si="0"/>
        <v>12.295000000000002</v>
      </c>
      <c r="F18" s="2">
        <v>26.94</v>
      </c>
      <c r="G18" s="2">
        <v>17.65</v>
      </c>
      <c r="H18" s="2">
        <v>16.29</v>
      </c>
      <c r="I18" s="2">
        <v>21.3</v>
      </c>
      <c r="J18" s="2">
        <v>20.27</v>
      </c>
      <c r="K18" s="2">
        <v>21.79</v>
      </c>
      <c r="L18" s="2">
        <v>5.129</v>
      </c>
      <c r="M18" s="2">
        <v>65.51</v>
      </c>
      <c r="N18" s="2">
        <v>60.63</v>
      </c>
      <c r="O18" s="2">
        <v>28.318</v>
      </c>
      <c r="P18" s="2">
        <v>679.63</v>
      </c>
      <c r="Q18" s="2">
        <v>8.3833</v>
      </c>
      <c r="R18" s="2">
        <v>12.653</v>
      </c>
      <c r="S18" s="2"/>
    </row>
    <row r="19" spans="1:19" ht="12">
      <c r="A19" s="1">
        <v>14</v>
      </c>
      <c r="B19" s="1">
        <v>1</v>
      </c>
      <c r="C19" s="1">
        <v>2013</v>
      </c>
      <c r="D19" s="2">
        <v>33.2</v>
      </c>
      <c r="E19" s="2">
        <f t="shared" si="0"/>
        <v>7.995000000000001</v>
      </c>
      <c r="F19" s="2">
        <v>20.68</v>
      </c>
      <c r="G19" s="2">
        <v>15.31</v>
      </c>
      <c r="H19" s="2">
        <v>16.99</v>
      </c>
      <c r="I19" s="2">
        <v>20.78</v>
      </c>
      <c r="J19" s="2">
        <v>20.85</v>
      </c>
      <c r="K19" s="2">
        <v>13.78</v>
      </c>
      <c r="L19" s="2">
        <v>2.125</v>
      </c>
      <c r="M19" s="2">
        <v>79.591</v>
      </c>
      <c r="N19" s="2">
        <v>34.26</v>
      </c>
      <c r="O19" s="2">
        <v>12.222</v>
      </c>
      <c r="P19" s="2">
        <v>293.34</v>
      </c>
      <c r="Q19" s="2">
        <v>8.3379</v>
      </c>
      <c r="R19" s="2">
        <v>12.612</v>
      </c>
      <c r="S19" s="2"/>
    </row>
    <row r="20" spans="1:19" ht="12">
      <c r="A20" s="1">
        <v>15</v>
      </c>
      <c r="B20" s="1">
        <v>1</v>
      </c>
      <c r="C20" s="1">
        <v>2013</v>
      </c>
      <c r="D20" s="2">
        <v>3.8</v>
      </c>
      <c r="E20" s="2">
        <f t="shared" si="0"/>
        <v>4.629999999999999</v>
      </c>
      <c r="F20" s="2">
        <v>17.25</v>
      </c>
      <c r="G20" s="2">
        <v>12.01</v>
      </c>
      <c r="H20" s="2">
        <v>12.71</v>
      </c>
      <c r="I20" s="2">
        <v>17.06</v>
      </c>
      <c r="J20" s="2">
        <v>20.02</v>
      </c>
      <c r="K20" s="2">
        <v>14.22</v>
      </c>
      <c r="L20" s="2">
        <v>2.211</v>
      </c>
      <c r="M20" s="2">
        <v>82.658</v>
      </c>
      <c r="N20" s="2">
        <v>33.27</v>
      </c>
      <c r="O20" s="2">
        <v>12.07</v>
      </c>
      <c r="P20" s="2">
        <v>289.67</v>
      </c>
      <c r="Q20" s="2">
        <v>17.615</v>
      </c>
      <c r="R20" s="2">
        <v>17.902</v>
      </c>
      <c r="S20" s="2"/>
    </row>
    <row r="21" spans="1:19" ht="12">
      <c r="A21" s="1">
        <v>16</v>
      </c>
      <c r="B21" s="1">
        <v>1</v>
      </c>
      <c r="C21" s="1">
        <v>2013</v>
      </c>
      <c r="D21" s="2">
        <v>0</v>
      </c>
      <c r="E21" s="2">
        <f t="shared" si="0"/>
        <v>3.74</v>
      </c>
      <c r="F21" s="2">
        <v>19.98</v>
      </c>
      <c r="G21" s="2">
        <v>7.5</v>
      </c>
      <c r="H21" s="2">
        <v>6.266</v>
      </c>
      <c r="I21" s="2">
        <v>17.37</v>
      </c>
      <c r="J21" s="2">
        <v>18.88</v>
      </c>
      <c r="K21" s="2">
        <v>24.85</v>
      </c>
      <c r="L21" s="2">
        <v>4.454</v>
      </c>
      <c r="M21" s="2">
        <v>68.475</v>
      </c>
      <c r="N21" s="2">
        <v>29.76</v>
      </c>
      <c r="O21" s="2">
        <v>10.121</v>
      </c>
      <c r="P21" s="2">
        <v>242.9</v>
      </c>
      <c r="Q21" s="2">
        <v>18.849</v>
      </c>
      <c r="R21" s="2">
        <v>19.955</v>
      </c>
      <c r="S21" s="2"/>
    </row>
    <row r="22" spans="1:19" ht="12">
      <c r="A22" s="1">
        <v>17</v>
      </c>
      <c r="B22" s="1">
        <v>1</v>
      </c>
      <c r="C22" s="1">
        <v>2013</v>
      </c>
      <c r="D22" s="2">
        <v>5</v>
      </c>
      <c r="E22" s="2">
        <f t="shared" si="0"/>
        <v>4.984999999999999</v>
      </c>
      <c r="F22" s="2">
        <v>20.74</v>
      </c>
      <c r="G22" s="2">
        <v>9.23</v>
      </c>
      <c r="H22" s="2">
        <v>7.74</v>
      </c>
      <c r="I22" s="2">
        <v>16.72</v>
      </c>
      <c r="J22" s="2">
        <v>19.13</v>
      </c>
      <c r="K22" s="2">
        <v>20.6</v>
      </c>
      <c r="L22" s="2">
        <v>2.745</v>
      </c>
      <c r="M22" s="2">
        <v>70.159</v>
      </c>
      <c r="N22" s="2">
        <v>58.11</v>
      </c>
      <c r="O22" s="2">
        <v>17.044</v>
      </c>
      <c r="P22" s="2">
        <v>409.07</v>
      </c>
      <c r="Q22" s="2">
        <v>17.51</v>
      </c>
      <c r="R22" s="2">
        <v>18.873</v>
      </c>
      <c r="S22" s="2"/>
    </row>
    <row r="23" spans="1:19" ht="12">
      <c r="A23" s="1">
        <v>18</v>
      </c>
      <c r="B23" s="1">
        <v>1</v>
      </c>
      <c r="C23" s="1">
        <v>2013</v>
      </c>
      <c r="D23" s="2">
        <v>0.2</v>
      </c>
      <c r="E23" s="2">
        <f t="shared" si="0"/>
        <v>0</v>
      </c>
      <c r="F23" s="2">
        <v>16.84</v>
      </c>
      <c r="G23" s="2">
        <v>2.831</v>
      </c>
      <c r="H23" s="2">
        <v>1.681</v>
      </c>
      <c r="I23" s="2">
        <v>15.09</v>
      </c>
      <c r="J23" s="2">
        <v>18.01</v>
      </c>
      <c r="K23" s="2">
        <v>19.32</v>
      </c>
      <c r="L23" s="2">
        <v>3.695</v>
      </c>
      <c r="M23" s="2">
        <v>71.707</v>
      </c>
      <c r="N23" s="2">
        <v>42.21</v>
      </c>
      <c r="O23" s="2">
        <v>12.426</v>
      </c>
      <c r="P23" s="2">
        <v>298.23</v>
      </c>
      <c r="Q23" s="2">
        <v>17.345</v>
      </c>
      <c r="R23" s="2">
        <v>18.598</v>
      </c>
      <c r="S23" s="2"/>
    </row>
    <row r="24" spans="1:19" ht="12">
      <c r="A24" s="1">
        <v>19</v>
      </c>
      <c r="B24" s="1">
        <v>1</v>
      </c>
      <c r="C24" s="1">
        <v>2013</v>
      </c>
      <c r="D24" s="2">
        <v>0</v>
      </c>
      <c r="E24" s="2">
        <f t="shared" si="0"/>
        <v>6.074999999999999</v>
      </c>
      <c r="F24" s="2">
        <v>24.58</v>
      </c>
      <c r="G24" s="2">
        <v>7.57</v>
      </c>
      <c r="H24" s="2">
        <v>5.745</v>
      </c>
      <c r="I24" s="2">
        <v>15.15</v>
      </c>
      <c r="J24" s="2">
        <v>17.69</v>
      </c>
      <c r="K24" s="2">
        <v>18.99</v>
      </c>
      <c r="L24" s="2">
        <v>5.951</v>
      </c>
      <c r="M24" s="2">
        <v>56.195</v>
      </c>
      <c r="N24" s="2">
        <v>67.95</v>
      </c>
      <c r="O24" s="2">
        <v>26.309</v>
      </c>
      <c r="P24" s="2">
        <v>631.42</v>
      </c>
      <c r="Q24" s="2">
        <v>16.998</v>
      </c>
      <c r="R24" s="2">
        <v>18.528</v>
      </c>
      <c r="S24" s="2"/>
    </row>
    <row r="25" spans="1:19" ht="12">
      <c r="A25" s="1">
        <v>20</v>
      </c>
      <c r="B25" s="1">
        <v>1</v>
      </c>
      <c r="C25" s="1">
        <v>2013</v>
      </c>
      <c r="D25" s="2">
        <v>0</v>
      </c>
      <c r="E25" s="2">
        <f t="shared" si="0"/>
        <v>7.289999999999999</v>
      </c>
      <c r="F25" s="2">
        <v>21.88</v>
      </c>
      <c r="G25" s="2">
        <v>12.7</v>
      </c>
      <c r="H25" s="2">
        <v>13.39</v>
      </c>
      <c r="I25" s="2">
        <v>17.57</v>
      </c>
      <c r="J25" s="2">
        <v>17.86</v>
      </c>
      <c r="K25" s="2">
        <v>32.21</v>
      </c>
      <c r="L25" s="2">
        <v>4.217</v>
      </c>
      <c r="M25" s="2">
        <v>70.963</v>
      </c>
      <c r="N25" s="2">
        <v>35.37</v>
      </c>
      <c r="O25" s="2">
        <v>14.49</v>
      </c>
      <c r="P25" s="2">
        <v>347.75</v>
      </c>
      <c r="Q25" s="2">
        <v>16.59</v>
      </c>
      <c r="R25" s="2">
        <v>18.363</v>
      </c>
      <c r="S25" s="2"/>
    </row>
    <row r="26" spans="1:19" ht="12">
      <c r="A26" s="1">
        <v>21</v>
      </c>
      <c r="B26" s="1">
        <v>1</v>
      </c>
      <c r="C26" s="1">
        <v>2013</v>
      </c>
      <c r="D26" s="2">
        <v>0</v>
      </c>
      <c r="E26" s="2">
        <f t="shared" si="0"/>
        <v>3.653500000000001</v>
      </c>
      <c r="F26" s="2">
        <v>20.94</v>
      </c>
      <c r="G26" s="2">
        <v>6.367</v>
      </c>
      <c r="H26" s="2">
        <v>5.085</v>
      </c>
      <c r="I26" s="2">
        <v>17.87</v>
      </c>
      <c r="J26" s="2">
        <v>18.66</v>
      </c>
      <c r="K26" s="2">
        <v>25.57</v>
      </c>
      <c r="L26" s="2">
        <v>3.581</v>
      </c>
      <c r="M26" s="2">
        <v>76.505</v>
      </c>
      <c r="N26" s="2">
        <v>45.33</v>
      </c>
      <c r="O26" s="2">
        <v>13.735</v>
      </c>
      <c r="P26" s="2">
        <v>329.63</v>
      </c>
      <c r="Q26" s="2">
        <v>16.152</v>
      </c>
      <c r="R26" s="2">
        <v>18.191</v>
      </c>
      <c r="S26" s="2"/>
    </row>
    <row r="27" spans="1:19" ht="12">
      <c r="A27" s="1">
        <v>22</v>
      </c>
      <c r="B27" s="1">
        <v>1</v>
      </c>
      <c r="C27" s="1">
        <v>2013</v>
      </c>
      <c r="D27" s="2">
        <v>0</v>
      </c>
      <c r="E27" s="2">
        <f t="shared" si="0"/>
        <v>7.305</v>
      </c>
      <c r="F27" s="2">
        <v>26.84</v>
      </c>
      <c r="G27" s="2">
        <v>7.77</v>
      </c>
      <c r="H27" s="2">
        <v>6.61</v>
      </c>
      <c r="I27" s="2">
        <v>18.21</v>
      </c>
      <c r="J27" s="2">
        <v>18.71</v>
      </c>
      <c r="K27" s="2">
        <v>30.17</v>
      </c>
      <c r="L27" s="2">
        <v>7.38</v>
      </c>
      <c r="M27" s="2">
        <v>61.119</v>
      </c>
      <c r="N27" s="2">
        <v>51.33</v>
      </c>
      <c r="O27" s="2">
        <v>16.532</v>
      </c>
      <c r="P27" s="2">
        <v>396.78</v>
      </c>
      <c r="Q27" s="2">
        <v>15.69</v>
      </c>
      <c r="R27" s="2">
        <v>17.953</v>
      </c>
      <c r="S27" s="2"/>
    </row>
    <row r="28" spans="1:19" ht="12">
      <c r="A28" s="1">
        <v>23</v>
      </c>
      <c r="B28" s="1">
        <v>1</v>
      </c>
      <c r="C28" s="1">
        <v>2013</v>
      </c>
      <c r="D28" s="2">
        <v>0</v>
      </c>
      <c r="E28" s="2">
        <f t="shared" si="0"/>
        <v>11.759999999999998</v>
      </c>
      <c r="F28" s="2">
        <v>24.77</v>
      </c>
      <c r="G28" s="2">
        <v>18.75</v>
      </c>
      <c r="H28" s="2">
        <v>16.83</v>
      </c>
      <c r="I28" s="2">
        <v>19.9</v>
      </c>
      <c r="J28" s="2">
        <v>19.71</v>
      </c>
      <c r="K28" s="2">
        <v>26.84</v>
      </c>
      <c r="L28" s="2">
        <v>5.046</v>
      </c>
      <c r="M28" s="2">
        <v>63.003</v>
      </c>
      <c r="N28" s="2">
        <v>54.36</v>
      </c>
      <c r="O28" s="2">
        <v>20.952</v>
      </c>
      <c r="P28" s="2">
        <v>502.85</v>
      </c>
      <c r="Q28" s="2">
        <v>15.102</v>
      </c>
      <c r="R28" s="2">
        <v>17.706</v>
      </c>
      <c r="S28" s="2"/>
    </row>
    <row r="29" spans="1:19" ht="12">
      <c r="A29" s="1">
        <v>24</v>
      </c>
      <c r="B29" s="1">
        <v>1</v>
      </c>
      <c r="C29" s="1">
        <v>2013</v>
      </c>
      <c r="D29" s="2">
        <v>1</v>
      </c>
      <c r="E29" s="2">
        <f t="shared" si="0"/>
        <v>7.719999999999999</v>
      </c>
      <c r="F29" s="2">
        <v>18.41</v>
      </c>
      <c r="G29" s="2">
        <v>17.03</v>
      </c>
      <c r="H29" s="2">
        <v>17.41</v>
      </c>
      <c r="I29" s="2">
        <v>20.39</v>
      </c>
      <c r="J29" s="2">
        <v>20.29</v>
      </c>
      <c r="K29" s="2">
        <v>10.3</v>
      </c>
      <c r="L29" s="2">
        <v>2.021</v>
      </c>
      <c r="M29" s="2">
        <v>74.676</v>
      </c>
      <c r="N29" s="2">
        <v>56.25</v>
      </c>
      <c r="O29" s="2">
        <v>25.913</v>
      </c>
      <c r="P29" s="2">
        <v>621.9</v>
      </c>
      <c r="Q29" s="2">
        <v>14.719</v>
      </c>
      <c r="R29" s="2">
        <v>17.496</v>
      </c>
      <c r="S29" s="2"/>
    </row>
    <row r="30" spans="1:19" ht="12">
      <c r="A30" s="1">
        <v>25</v>
      </c>
      <c r="B30" s="1">
        <v>1</v>
      </c>
      <c r="C30" s="1">
        <v>2013</v>
      </c>
      <c r="D30" s="2">
        <v>0</v>
      </c>
      <c r="E30" s="2">
        <f t="shared" si="0"/>
        <v>4.055</v>
      </c>
      <c r="F30" s="2">
        <v>18.14</v>
      </c>
      <c r="G30" s="2">
        <v>9.97</v>
      </c>
      <c r="H30" s="2">
        <v>8.57</v>
      </c>
      <c r="I30" s="2">
        <v>16.98</v>
      </c>
      <c r="J30" s="2">
        <v>18.97</v>
      </c>
      <c r="K30" s="2">
        <v>30.98</v>
      </c>
      <c r="L30" s="2">
        <v>4.068</v>
      </c>
      <c r="M30" s="2">
        <v>70.003</v>
      </c>
      <c r="N30" s="2">
        <v>26.76</v>
      </c>
      <c r="O30" s="2">
        <v>11.76</v>
      </c>
      <c r="P30" s="2">
        <v>282.24</v>
      </c>
      <c r="Q30" s="2">
        <v>14.441</v>
      </c>
      <c r="R30" s="2">
        <v>17.263</v>
      </c>
      <c r="S30" s="2"/>
    </row>
    <row r="31" spans="1:19" ht="12">
      <c r="A31" s="1">
        <v>26</v>
      </c>
      <c r="B31" s="1">
        <v>1</v>
      </c>
      <c r="C31" s="1">
        <v>2013</v>
      </c>
      <c r="D31" s="2">
        <v>0</v>
      </c>
      <c r="E31" s="2">
        <f t="shared" si="0"/>
        <v>4.42</v>
      </c>
      <c r="F31" s="2">
        <v>21.07</v>
      </c>
      <c r="G31" s="2">
        <v>7.77</v>
      </c>
      <c r="H31" s="2">
        <v>7.21</v>
      </c>
      <c r="I31" s="2">
        <v>17.35</v>
      </c>
      <c r="J31" s="2">
        <v>19.13</v>
      </c>
      <c r="K31" s="2">
        <v>31.63</v>
      </c>
      <c r="L31" s="2">
        <v>5.486</v>
      </c>
      <c r="M31" s="2">
        <v>67.315</v>
      </c>
      <c r="N31" s="2">
        <v>23.67</v>
      </c>
      <c r="O31" s="2">
        <v>10.447</v>
      </c>
      <c r="P31" s="2">
        <v>250.73</v>
      </c>
      <c r="Q31" s="2">
        <v>13.926</v>
      </c>
      <c r="R31" s="2">
        <v>17.057</v>
      </c>
      <c r="S31" s="2"/>
    </row>
    <row r="32" spans="1:19" ht="12">
      <c r="A32" s="1">
        <v>27</v>
      </c>
      <c r="B32" s="1">
        <v>1</v>
      </c>
      <c r="C32" s="1">
        <v>2013</v>
      </c>
      <c r="D32" s="2">
        <v>0</v>
      </c>
      <c r="E32" s="2">
        <f t="shared" si="0"/>
        <v>4.7835</v>
      </c>
      <c r="F32" s="2">
        <v>23.3</v>
      </c>
      <c r="G32" s="2">
        <v>6.267</v>
      </c>
      <c r="H32" s="2">
        <v>4.339</v>
      </c>
      <c r="I32" s="2">
        <v>18.75</v>
      </c>
      <c r="J32" s="2">
        <v>19.54</v>
      </c>
      <c r="K32" s="2">
        <v>31.74</v>
      </c>
      <c r="L32" s="2">
        <v>5.433</v>
      </c>
      <c r="M32" s="2">
        <v>68.092</v>
      </c>
      <c r="N32" s="2">
        <v>27.21</v>
      </c>
      <c r="O32" s="2">
        <v>9.827</v>
      </c>
      <c r="P32" s="2">
        <v>235.85</v>
      </c>
      <c r="Q32" s="2">
        <v>13.309</v>
      </c>
      <c r="R32" s="2">
        <v>16.755</v>
      </c>
      <c r="S32" s="2"/>
    </row>
    <row r="33" spans="1:19" ht="12">
      <c r="A33" s="1">
        <v>28</v>
      </c>
      <c r="B33" s="1">
        <v>1</v>
      </c>
      <c r="C33" s="1">
        <v>2013</v>
      </c>
      <c r="D33" s="2">
        <v>0</v>
      </c>
      <c r="E33" s="2">
        <f t="shared" si="0"/>
        <v>5.77</v>
      </c>
      <c r="F33" s="2">
        <v>23.37</v>
      </c>
      <c r="G33" s="2">
        <v>8.17</v>
      </c>
      <c r="H33" s="2">
        <v>5.496</v>
      </c>
      <c r="I33" s="2">
        <v>19.41</v>
      </c>
      <c r="J33" s="2">
        <v>20</v>
      </c>
      <c r="K33" s="2">
        <v>31.64</v>
      </c>
      <c r="L33" s="2">
        <v>5.161</v>
      </c>
      <c r="M33" s="2">
        <v>67.91</v>
      </c>
      <c r="N33" s="2">
        <v>21.81</v>
      </c>
      <c r="O33" s="2">
        <v>7.7152</v>
      </c>
      <c r="P33" s="2">
        <v>185.16</v>
      </c>
      <c r="Q33" s="2">
        <v>12.701</v>
      </c>
      <c r="R33" s="2">
        <v>16.349</v>
      </c>
      <c r="S33" s="2"/>
    </row>
    <row r="34" spans="1:19" ht="12">
      <c r="A34" s="1">
        <v>29</v>
      </c>
      <c r="B34" s="1">
        <v>1</v>
      </c>
      <c r="C34" s="1">
        <v>2013</v>
      </c>
      <c r="D34" s="2">
        <v>0</v>
      </c>
      <c r="E34" s="2">
        <f t="shared" si="0"/>
        <v>4.9399999999999995</v>
      </c>
      <c r="F34" s="2">
        <v>22.81</v>
      </c>
      <c r="G34" s="2">
        <v>7.07</v>
      </c>
      <c r="H34" s="2">
        <v>5.566</v>
      </c>
      <c r="I34" s="2">
        <v>19.74</v>
      </c>
      <c r="J34" s="2">
        <v>20.37</v>
      </c>
      <c r="K34" s="2">
        <v>30.18</v>
      </c>
      <c r="L34" s="2">
        <v>5.003</v>
      </c>
      <c r="M34" s="2">
        <v>69.925</v>
      </c>
      <c r="N34" s="2">
        <v>21.78</v>
      </c>
      <c r="O34" s="2">
        <v>8.0771</v>
      </c>
      <c r="P34" s="2">
        <v>193.85</v>
      </c>
      <c r="Q34" s="2">
        <v>12.018</v>
      </c>
      <c r="R34" s="2">
        <v>15.952</v>
      </c>
      <c r="S34" s="2"/>
    </row>
    <row r="35" spans="1:19" ht="12">
      <c r="A35" s="1">
        <v>30</v>
      </c>
      <c r="B35" s="1">
        <v>1</v>
      </c>
      <c r="C35" s="1">
        <v>2013</v>
      </c>
      <c r="D35" s="2">
        <v>0</v>
      </c>
      <c r="E35" s="2">
        <f t="shared" si="0"/>
        <v>7.059999999999999</v>
      </c>
      <c r="F35" s="2">
        <v>26.88</v>
      </c>
      <c r="G35" s="2">
        <v>7.24</v>
      </c>
      <c r="H35" s="2">
        <v>5.574</v>
      </c>
      <c r="I35" s="2">
        <v>19.89</v>
      </c>
      <c r="J35" s="2">
        <v>20.53</v>
      </c>
      <c r="K35" s="2">
        <v>31.14</v>
      </c>
      <c r="L35" s="2">
        <v>8.47</v>
      </c>
      <c r="M35" s="2">
        <v>54.271</v>
      </c>
      <c r="N35" s="2">
        <v>29.55</v>
      </c>
      <c r="O35" s="2">
        <v>11.392</v>
      </c>
      <c r="P35" s="2">
        <v>273.42</v>
      </c>
      <c r="Q35" s="2">
        <v>11.293</v>
      </c>
      <c r="R35" s="2">
        <v>15.499</v>
      </c>
      <c r="S35" s="2"/>
    </row>
    <row r="36" spans="1:19" ht="12">
      <c r="A36" s="1">
        <v>31</v>
      </c>
      <c r="B36" s="1">
        <v>1</v>
      </c>
      <c r="C36" s="1">
        <v>2013</v>
      </c>
      <c r="D36" s="2">
        <v>0</v>
      </c>
      <c r="E36" s="2">
        <f t="shared" si="0"/>
        <v>11.16</v>
      </c>
      <c r="F36" s="2">
        <v>26.48</v>
      </c>
      <c r="G36" s="2">
        <v>15.84</v>
      </c>
      <c r="H36" s="2">
        <v>14.05</v>
      </c>
      <c r="I36" s="2">
        <v>21.66</v>
      </c>
      <c r="J36" s="2">
        <v>21.22</v>
      </c>
      <c r="K36" s="2">
        <v>30.58</v>
      </c>
      <c r="L36" s="2">
        <v>5.132</v>
      </c>
      <c r="M36" s="2">
        <v>61.988</v>
      </c>
      <c r="N36" s="2">
        <v>30.48</v>
      </c>
      <c r="O36" s="2">
        <v>12.489</v>
      </c>
      <c r="P36" s="2">
        <v>299.73</v>
      </c>
      <c r="Q36" s="2">
        <v>10.543</v>
      </c>
      <c r="R36" s="2">
        <v>14.888</v>
      </c>
      <c r="S36" s="2"/>
    </row>
    <row r="37" spans="4:19" ht="1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8" ht="12">
      <c r="A38" s="3" t="s">
        <v>38</v>
      </c>
      <c r="B38" s="3"/>
      <c r="C38" s="3"/>
      <c r="D38" s="3"/>
      <c r="E38" s="3"/>
      <c r="F38" s="3">
        <f aca="true" t="shared" si="1" ref="F38:R38">AVERAGE(F6:F36)</f>
        <v>23.084193548387095</v>
      </c>
      <c r="G38" s="3">
        <f t="shared" si="1"/>
        <v>10.739677419354837</v>
      </c>
      <c r="H38" s="3">
        <f t="shared" si="1"/>
        <v>9.729354838709678</v>
      </c>
      <c r="I38" s="3">
        <f t="shared" si="1"/>
        <v>18.686451612903223</v>
      </c>
      <c r="J38" s="3">
        <f t="shared" si="1"/>
        <v>19.540967741935482</v>
      </c>
      <c r="K38" s="3">
        <f t="shared" si="1"/>
        <v>26.109354838709677</v>
      </c>
      <c r="L38" s="3">
        <f t="shared" si="1"/>
        <v>5.304258064516128</v>
      </c>
      <c r="M38" s="3">
        <f t="shared" si="1"/>
        <v>64.5743870967742</v>
      </c>
      <c r="N38" s="3">
        <f t="shared" si="1"/>
        <v>47.544516129032246</v>
      </c>
      <c r="O38" s="3">
        <f t="shared" si="1"/>
        <v>17.61513870967742</v>
      </c>
      <c r="P38" s="3">
        <f t="shared" si="1"/>
        <v>422.76354838709676</v>
      </c>
      <c r="Q38" s="3">
        <f t="shared" si="1"/>
        <v>12.085451612903226</v>
      </c>
      <c r="R38" s="3">
        <f t="shared" si="1"/>
        <v>15.307935483870965</v>
      </c>
    </row>
    <row r="39" spans="1:18" ht="12">
      <c r="A39" s="3" t="s">
        <v>39</v>
      </c>
      <c r="B39" s="3"/>
      <c r="C39" s="3"/>
      <c r="D39" s="3">
        <f>SUM(D6:D36)</f>
        <v>51.400000000000006</v>
      </c>
      <c r="E39" s="3">
        <f>SUM(E6:E36)</f>
        <v>214.43449999999999</v>
      </c>
      <c r="F39" s="3"/>
      <c r="G39" s="3"/>
      <c r="H39" s="3"/>
      <c r="I39" s="3"/>
      <c r="J39" s="3"/>
      <c r="K39" s="3">
        <f>SUM(K6:K36)</f>
        <v>809.39</v>
      </c>
      <c r="L39" s="3">
        <f>SUM(L6:L36)</f>
        <v>164.432</v>
      </c>
      <c r="M39" s="3"/>
      <c r="N39" s="3"/>
      <c r="P39" s="3">
        <f>SUM(P6:P36)</f>
        <v>13105.67</v>
      </c>
      <c r="R39" s="5"/>
    </row>
    <row r="40" spans="1:18" ht="12">
      <c r="A40" s="3" t="s">
        <v>40</v>
      </c>
      <c r="B40" s="3"/>
      <c r="C40" s="3"/>
      <c r="D40" s="3"/>
      <c r="E40" s="3"/>
      <c r="F40" s="3">
        <f>MAX(F6:F36)</f>
        <v>31.05</v>
      </c>
      <c r="G40" s="3"/>
      <c r="H40" s="3"/>
      <c r="I40" s="3"/>
      <c r="J40" s="3"/>
      <c r="K40" s="3"/>
      <c r="M40" s="3"/>
      <c r="N40" s="3">
        <f>MAX(N6:N36)</f>
        <v>82.3</v>
      </c>
      <c r="Q40" s="3">
        <f>MAX(Q6:Q36)</f>
        <v>18.849</v>
      </c>
      <c r="R40" s="3">
        <f>MAX(R6:R36)</f>
        <v>19.955</v>
      </c>
    </row>
    <row r="41" spans="1:18" ht="12">
      <c r="A41" s="3" t="s">
        <v>41</v>
      </c>
      <c r="B41" s="3"/>
      <c r="C41" s="3"/>
      <c r="D41" s="3"/>
      <c r="E41" s="3"/>
      <c r="F41" s="3"/>
      <c r="G41" s="3">
        <f>MIN(G6:G36)</f>
        <v>2.831</v>
      </c>
      <c r="H41" s="3">
        <f>MIN(H6:H36)</f>
        <v>1.681</v>
      </c>
      <c r="I41" s="3"/>
      <c r="J41" s="3"/>
      <c r="K41" s="3"/>
      <c r="M41" s="3"/>
      <c r="N41" s="3"/>
      <c r="Q41" s="3">
        <f>MIN(Q6:Q36)</f>
        <v>8.3379</v>
      </c>
      <c r="R41" s="3">
        <f>MIN(R6:R36)</f>
        <v>12.612</v>
      </c>
    </row>
    <row r="42" spans="1:14" ht="12">
      <c r="A42" s="3" t="s">
        <v>42</v>
      </c>
      <c r="B42" s="3"/>
      <c r="C42" s="3"/>
      <c r="D42" s="3">
        <f>SUM(F38+G38)/2</f>
        <v>16.911935483870966</v>
      </c>
      <c r="E42" s="6"/>
      <c r="F42" s="3"/>
      <c r="G42" s="3"/>
      <c r="H42" s="3"/>
      <c r="I42" s="3"/>
      <c r="J42" s="3"/>
      <c r="K42" s="3"/>
      <c r="M42" s="3"/>
      <c r="N42" s="3"/>
    </row>
    <row r="44" spans="1:18" ht="12">
      <c r="A44" s="7" t="s">
        <v>37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">
      <c r="A45" s="1" t="s">
        <v>0</v>
      </c>
      <c r="B45" s="1" t="s">
        <v>1</v>
      </c>
      <c r="C45" s="1" t="s">
        <v>2</v>
      </c>
      <c r="D45" s="1" t="s">
        <v>9</v>
      </c>
      <c r="E45" s="1" t="s">
        <v>7</v>
      </c>
      <c r="F45" s="1" t="s">
        <v>6</v>
      </c>
      <c r="G45" s="1" t="s">
        <v>3</v>
      </c>
      <c r="H45" s="1" t="s">
        <v>3</v>
      </c>
      <c r="I45" s="1" t="s">
        <v>34</v>
      </c>
      <c r="J45" s="1" t="s">
        <v>34</v>
      </c>
      <c r="K45" s="1" t="s">
        <v>36</v>
      </c>
      <c r="L45" s="1" t="s">
        <v>35</v>
      </c>
      <c r="M45" s="1" t="s">
        <v>12</v>
      </c>
      <c r="N45" s="1" t="s">
        <v>6</v>
      </c>
      <c r="O45" s="1" t="s">
        <v>17</v>
      </c>
      <c r="P45" s="1" t="s">
        <v>30</v>
      </c>
      <c r="Q45" s="1" t="s">
        <v>34</v>
      </c>
      <c r="R45" s="1" t="s">
        <v>34</v>
      </c>
    </row>
    <row r="46" spans="4:18" ht="12">
      <c r="D46" s="1" t="s">
        <v>10</v>
      </c>
      <c r="E46" s="1" t="s">
        <v>8</v>
      </c>
      <c r="F46" s="1" t="s">
        <v>4</v>
      </c>
      <c r="G46" s="1" t="s">
        <v>4</v>
      </c>
      <c r="H46" s="1" t="s">
        <v>33</v>
      </c>
      <c r="I46" s="1" t="s">
        <v>5</v>
      </c>
      <c r="J46" s="1" t="s">
        <v>5</v>
      </c>
      <c r="K46" s="1" t="s">
        <v>32</v>
      </c>
      <c r="L46" s="1" t="s">
        <v>31</v>
      </c>
      <c r="M46" s="1" t="s">
        <v>30</v>
      </c>
      <c r="N46" s="1" t="s">
        <v>14</v>
      </c>
      <c r="O46" s="1" t="s">
        <v>14</v>
      </c>
      <c r="P46" s="1" t="s">
        <v>14</v>
      </c>
      <c r="Q46" s="1" t="s">
        <v>29</v>
      </c>
      <c r="R46" s="1" t="s">
        <v>29</v>
      </c>
    </row>
    <row r="47" spans="5:18" ht="12">
      <c r="E47" s="1" t="s">
        <v>28</v>
      </c>
      <c r="F47" s="1" t="s">
        <v>5</v>
      </c>
      <c r="G47" s="1" t="s">
        <v>5</v>
      </c>
      <c r="H47" s="1" t="s">
        <v>5</v>
      </c>
      <c r="I47" s="1" t="s">
        <v>27</v>
      </c>
      <c r="J47" s="1" t="s">
        <v>26</v>
      </c>
      <c r="M47" s="1" t="s">
        <v>25</v>
      </c>
      <c r="N47" s="1" t="s">
        <v>15</v>
      </c>
      <c r="O47" s="1" t="s">
        <v>15</v>
      </c>
      <c r="P47" s="1" t="s">
        <v>24</v>
      </c>
      <c r="Q47" s="1" t="s">
        <v>23</v>
      </c>
      <c r="R47" s="1" t="s">
        <v>22</v>
      </c>
    </row>
    <row r="48" spans="4:18" ht="12">
      <c r="D48" s="1" t="s">
        <v>11</v>
      </c>
      <c r="F48" s="1" t="s">
        <v>43</v>
      </c>
      <c r="G48" s="1" t="s">
        <v>43</v>
      </c>
      <c r="H48" s="1" t="s">
        <v>43</v>
      </c>
      <c r="I48" s="1" t="s">
        <v>21</v>
      </c>
      <c r="J48" s="1" t="s">
        <v>21</v>
      </c>
      <c r="K48" s="1" t="s">
        <v>20</v>
      </c>
      <c r="L48" s="1" t="s">
        <v>19</v>
      </c>
      <c r="M48" s="1" t="s">
        <v>13</v>
      </c>
      <c r="N48" s="1" t="s">
        <v>16</v>
      </c>
      <c r="O48" s="1" t="s">
        <v>16</v>
      </c>
      <c r="P48" s="1" t="s">
        <v>18</v>
      </c>
      <c r="Q48" s="1" t="s">
        <v>13</v>
      </c>
      <c r="R48" s="1" t="s">
        <v>13</v>
      </c>
    </row>
    <row r="49" spans="1:18" ht="12">
      <c r="A49" s="1">
        <v>1</v>
      </c>
      <c r="B49" s="1">
        <v>2</v>
      </c>
      <c r="C49" s="1">
        <v>2013</v>
      </c>
      <c r="D49" s="2">
        <v>0</v>
      </c>
      <c r="E49" s="2">
        <f aca="true" t="shared" si="2" ref="E49:E76">IF((F49+G49)/2-10&lt;=0,0,(F49+G49)/2-10)</f>
        <v>7.390000000000001</v>
      </c>
      <c r="F49" s="2">
        <v>27.31</v>
      </c>
      <c r="G49" s="2">
        <v>7.47</v>
      </c>
      <c r="H49" s="2">
        <v>6.967</v>
      </c>
      <c r="I49" s="2">
        <v>20.86</v>
      </c>
      <c r="J49" s="2">
        <v>21.44</v>
      </c>
      <c r="K49" s="2">
        <v>30.31</v>
      </c>
      <c r="L49" s="2">
        <v>8</v>
      </c>
      <c r="M49" s="2">
        <v>63.888</v>
      </c>
      <c r="N49" s="2">
        <v>35.19</v>
      </c>
      <c r="O49" s="2">
        <v>12.36</v>
      </c>
      <c r="P49" s="2">
        <v>296.65</v>
      </c>
      <c r="Q49" s="2">
        <v>9.9029</v>
      </c>
      <c r="R49" s="2">
        <v>14.364</v>
      </c>
    </row>
    <row r="50" spans="1:18" ht="12">
      <c r="A50" s="1">
        <v>2</v>
      </c>
      <c r="B50" s="1">
        <v>2</v>
      </c>
      <c r="C50" s="1">
        <v>2013</v>
      </c>
      <c r="D50" s="2">
        <v>0</v>
      </c>
      <c r="E50" s="2">
        <f t="shared" si="2"/>
        <v>12.375</v>
      </c>
      <c r="F50" s="2">
        <v>27.68</v>
      </c>
      <c r="G50" s="2">
        <v>17.07</v>
      </c>
      <c r="H50" s="2">
        <v>15.3</v>
      </c>
      <c r="I50" s="2">
        <v>21.94</v>
      </c>
      <c r="J50" s="2">
        <v>21.85</v>
      </c>
      <c r="K50" s="2">
        <v>28.27</v>
      </c>
      <c r="L50" s="2">
        <v>7.81</v>
      </c>
      <c r="M50" s="2">
        <v>48.895</v>
      </c>
      <c r="N50" s="2">
        <v>54.84</v>
      </c>
      <c r="O50" s="2">
        <v>28.375</v>
      </c>
      <c r="P50" s="2">
        <v>680.99</v>
      </c>
      <c r="Q50" s="2">
        <v>9.3633</v>
      </c>
      <c r="R50" s="2">
        <v>13.927</v>
      </c>
    </row>
    <row r="51" spans="1:18" ht="12">
      <c r="A51" s="1">
        <v>3</v>
      </c>
      <c r="B51" s="1">
        <v>2</v>
      </c>
      <c r="C51" s="1">
        <v>2013</v>
      </c>
      <c r="D51" s="2">
        <v>1.6</v>
      </c>
      <c r="E51" s="2">
        <f t="shared" si="2"/>
        <v>10.045000000000002</v>
      </c>
      <c r="F51" s="2">
        <v>24.68</v>
      </c>
      <c r="G51" s="2">
        <v>15.41</v>
      </c>
      <c r="H51" s="2">
        <v>14.7</v>
      </c>
      <c r="I51" s="2">
        <v>21.51</v>
      </c>
      <c r="J51" s="2">
        <v>22.08</v>
      </c>
      <c r="K51" s="2">
        <v>22.31</v>
      </c>
      <c r="L51" s="2">
        <v>4.279</v>
      </c>
      <c r="M51" s="2">
        <v>66.727</v>
      </c>
      <c r="N51" s="2">
        <v>48.57</v>
      </c>
      <c r="O51" s="2">
        <v>15.882</v>
      </c>
      <c r="P51" s="2">
        <v>381.16</v>
      </c>
      <c r="Q51" s="2">
        <v>8.9575</v>
      </c>
      <c r="R51" s="2">
        <v>13.492</v>
      </c>
    </row>
    <row r="52" spans="1:18" ht="12">
      <c r="A52" s="1">
        <v>4</v>
      </c>
      <c r="B52" s="1">
        <v>2</v>
      </c>
      <c r="C52" s="1">
        <v>2013</v>
      </c>
      <c r="D52" s="2">
        <v>18</v>
      </c>
      <c r="E52" s="2">
        <f t="shared" si="2"/>
        <v>10.994999999999997</v>
      </c>
      <c r="F52" s="2">
        <v>24.08</v>
      </c>
      <c r="G52" s="2">
        <v>17.91</v>
      </c>
      <c r="H52" s="2">
        <v>18.42</v>
      </c>
      <c r="I52" s="2">
        <v>21.86</v>
      </c>
      <c r="J52" s="2">
        <v>22.26</v>
      </c>
      <c r="K52" s="2">
        <v>16.2</v>
      </c>
      <c r="L52" s="2">
        <v>2.73</v>
      </c>
      <c r="M52" s="2">
        <v>78.964</v>
      </c>
      <c r="N52" s="2">
        <v>47.94</v>
      </c>
      <c r="O52" s="2">
        <v>16.657</v>
      </c>
      <c r="P52" s="2">
        <v>399.77</v>
      </c>
      <c r="Q52" s="2">
        <v>8.7908</v>
      </c>
      <c r="R52" s="2">
        <v>13.315</v>
      </c>
    </row>
    <row r="53" spans="1:18" ht="12">
      <c r="A53" s="1">
        <v>5</v>
      </c>
      <c r="B53" s="1">
        <v>2</v>
      </c>
      <c r="C53" s="1">
        <v>2013</v>
      </c>
      <c r="D53" s="2">
        <v>0</v>
      </c>
      <c r="E53" s="2">
        <f t="shared" si="2"/>
        <v>2.6750000000000007</v>
      </c>
      <c r="F53" s="2">
        <v>16.28</v>
      </c>
      <c r="G53" s="2">
        <v>9.07</v>
      </c>
      <c r="H53" s="2">
        <v>8.66</v>
      </c>
      <c r="I53" s="2">
        <v>16.5</v>
      </c>
      <c r="J53" s="2">
        <v>20.88</v>
      </c>
      <c r="K53" s="2">
        <v>23.1</v>
      </c>
      <c r="L53" s="2">
        <v>3.787</v>
      </c>
      <c r="M53" s="2">
        <v>60.744</v>
      </c>
      <c r="N53" s="2">
        <v>61.29</v>
      </c>
      <c r="O53" s="2">
        <v>26.85</v>
      </c>
      <c r="P53" s="2">
        <v>644.39</v>
      </c>
      <c r="Q53" s="2">
        <v>12.392</v>
      </c>
      <c r="R53" s="2">
        <v>13.717</v>
      </c>
    </row>
    <row r="54" spans="1:18" ht="12">
      <c r="A54" s="1">
        <v>6</v>
      </c>
      <c r="B54" s="1">
        <v>2</v>
      </c>
      <c r="C54" s="1">
        <v>2013</v>
      </c>
      <c r="D54" s="2">
        <v>0</v>
      </c>
      <c r="E54" s="2">
        <f t="shared" si="2"/>
        <v>1.1395</v>
      </c>
      <c r="F54" s="2">
        <v>17.45</v>
      </c>
      <c r="G54" s="2">
        <v>4.829</v>
      </c>
      <c r="H54" s="2">
        <v>3.346</v>
      </c>
      <c r="I54" s="2">
        <v>15.77</v>
      </c>
      <c r="J54" s="2">
        <v>18.89</v>
      </c>
      <c r="K54" s="2">
        <v>18.23</v>
      </c>
      <c r="L54" s="2">
        <v>2.942</v>
      </c>
      <c r="M54" s="2">
        <v>69.725</v>
      </c>
      <c r="N54" s="2">
        <v>35.55</v>
      </c>
      <c r="O54" s="2">
        <v>12.48</v>
      </c>
      <c r="P54" s="2">
        <v>299.51</v>
      </c>
      <c r="Q54" s="2">
        <v>11.907</v>
      </c>
      <c r="R54" s="2">
        <v>13.367</v>
      </c>
    </row>
    <row r="55" spans="1:18" ht="12">
      <c r="A55" s="1">
        <v>7</v>
      </c>
      <c r="B55" s="1">
        <v>2</v>
      </c>
      <c r="C55" s="1">
        <v>2013</v>
      </c>
      <c r="D55" s="2">
        <v>0</v>
      </c>
      <c r="E55" s="2">
        <f t="shared" si="2"/>
        <v>4.805</v>
      </c>
      <c r="F55" s="2">
        <v>17.87</v>
      </c>
      <c r="G55" s="2">
        <v>11.74</v>
      </c>
      <c r="H55" s="2">
        <v>12.34</v>
      </c>
      <c r="I55" s="2">
        <v>17.56</v>
      </c>
      <c r="J55" s="2">
        <v>18.88</v>
      </c>
      <c r="K55" s="2">
        <v>26.86</v>
      </c>
      <c r="L55" s="2">
        <v>3.399</v>
      </c>
      <c r="M55" s="2">
        <v>74.462</v>
      </c>
      <c r="N55" s="2">
        <v>23.1</v>
      </c>
      <c r="O55" s="2">
        <v>6.5017</v>
      </c>
      <c r="P55" s="2">
        <v>156.04</v>
      </c>
      <c r="Q55" s="2">
        <v>11.573</v>
      </c>
      <c r="R55" s="2">
        <v>13.413</v>
      </c>
    </row>
    <row r="56" spans="1:18" ht="12">
      <c r="A56" s="1">
        <v>8</v>
      </c>
      <c r="B56" s="1">
        <v>2</v>
      </c>
      <c r="C56" s="1">
        <v>2013</v>
      </c>
      <c r="D56" s="2">
        <v>0</v>
      </c>
      <c r="E56" s="2">
        <f t="shared" si="2"/>
        <v>4.288</v>
      </c>
      <c r="F56" s="2">
        <v>22.61</v>
      </c>
      <c r="G56" s="2">
        <v>5.966</v>
      </c>
      <c r="H56" s="2">
        <v>4.338</v>
      </c>
      <c r="I56" s="2">
        <v>17.33</v>
      </c>
      <c r="J56" s="2">
        <v>19.12</v>
      </c>
      <c r="K56" s="2">
        <v>29.08</v>
      </c>
      <c r="L56" s="2">
        <v>4.333</v>
      </c>
      <c r="M56" s="2">
        <v>74.925</v>
      </c>
      <c r="N56" s="2">
        <v>30.42</v>
      </c>
      <c r="O56" s="2">
        <v>11.28</v>
      </c>
      <c r="P56" s="2">
        <v>270.73</v>
      </c>
      <c r="Q56" s="2">
        <v>11.145</v>
      </c>
      <c r="R56" s="2">
        <v>13.393</v>
      </c>
    </row>
    <row r="57" spans="1:18" ht="12">
      <c r="A57" s="1">
        <v>9</v>
      </c>
      <c r="B57" s="1">
        <v>2</v>
      </c>
      <c r="C57" s="1">
        <v>2013</v>
      </c>
      <c r="D57" s="2">
        <v>0</v>
      </c>
      <c r="E57" s="2">
        <f t="shared" si="2"/>
        <v>5.92</v>
      </c>
      <c r="F57" s="2">
        <v>21.91</v>
      </c>
      <c r="G57" s="2">
        <v>9.93</v>
      </c>
      <c r="H57" s="2">
        <v>8.84</v>
      </c>
      <c r="I57" s="2">
        <v>19.07</v>
      </c>
      <c r="J57" s="2">
        <v>19.8</v>
      </c>
      <c r="K57" s="2">
        <v>28.89</v>
      </c>
      <c r="L57" s="2">
        <v>3.824</v>
      </c>
      <c r="M57" s="2">
        <v>73.425</v>
      </c>
      <c r="N57" s="2">
        <v>34.02</v>
      </c>
      <c r="O57" s="2">
        <v>12.403</v>
      </c>
      <c r="P57" s="2">
        <v>297.67</v>
      </c>
      <c r="Q57" s="2">
        <v>10.632</v>
      </c>
      <c r="R57" s="2">
        <v>13.325</v>
      </c>
    </row>
    <row r="58" spans="1:18" ht="12">
      <c r="A58" s="1">
        <v>10</v>
      </c>
      <c r="B58" s="1">
        <v>2</v>
      </c>
      <c r="C58" s="1">
        <v>2013</v>
      </c>
      <c r="D58" s="2">
        <v>0</v>
      </c>
      <c r="E58" s="2">
        <f t="shared" si="2"/>
        <v>5.26</v>
      </c>
      <c r="F58" s="2">
        <v>23.08</v>
      </c>
      <c r="G58" s="2">
        <v>7.44</v>
      </c>
      <c r="H58" s="2">
        <v>6.543</v>
      </c>
      <c r="I58" s="2">
        <v>18.81</v>
      </c>
      <c r="J58" s="2">
        <v>19.99</v>
      </c>
      <c r="K58" s="2">
        <v>27.99</v>
      </c>
      <c r="L58" s="2">
        <v>4.397</v>
      </c>
      <c r="M58" s="2">
        <v>78.703</v>
      </c>
      <c r="N58" s="2">
        <v>31.47</v>
      </c>
      <c r="O58" s="2">
        <v>11.457</v>
      </c>
      <c r="P58" s="2">
        <v>274.96</v>
      </c>
      <c r="Q58" s="2">
        <v>10.063</v>
      </c>
      <c r="R58" s="2">
        <v>13.218</v>
      </c>
    </row>
    <row r="59" spans="1:18" ht="12">
      <c r="A59" s="1">
        <v>11</v>
      </c>
      <c r="B59" s="1">
        <v>2</v>
      </c>
      <c r="C59" s="1">
        <v>2013</v>
      </c>
      <c r="D59" s="2">
        <v>0</v>
      </c>
      <c r="E59" s="2">
        <f t="shared" si="2"/>
        <v>9.870000000000001</v>
      </c>
      <c r="F59" s="2">
        <v>25.64</v>
      </c>
      <c r="G59" s="2">
        <v>14.1</v>
      </c>
      <c r="H59" s="2">
        <v>12.72</v>
      </c>
      <c r="I59" s="2">
        <v>19.92</v>
      </c>
      <c r="J59" s="2">
        <v>20.43</v>
      </c>
      <c r="K59" s="2">
        <v>28.15</v>
      </c>
      <c r="L59" s="2">
        <v>4.97</v>
      </c>
      <c r="M59" s="2">
        <v>70.69</v>
      </c>
      <c r="N59" s="2">
        <v>50.43</v>
      </c>
      <c r="O59" s="2">
        <v>16.503</v>
      </c>
      <c r="P59" s="2">
        <v>396.08</v>
      </c>
      <c r="Q59" s="2">
        <v>9.5225</v>
      </c>
      <c r="R59" s="2">
        <v>13.424</v>
      </c>
    </row>
    <row r="60" spans="1:18" ht="12">
      <c r="A60" s="1">
        <v>12</v>
      </c>
      <c r="B60" s="1">
        <v>2</v>
      </c>
      <c r="C60" s="1">
        <v>2013</v>
      </c>
      <c r="D60" s="2">
        <v>0</v>
      </c>
      <c r="E60" s="2">
        <f t="shared" si="2"/>
        <v>8.735</v>
      </c>
      <c r="F60" s="2">
        <v>23.87</v>
      </c>
      <c r="G60" s="2">
        <v>13.6</v>
      </c>
      <c r="H60" s="2">
        <v>13.38</v>
      </c>
      <c r="I60" s="2">
        <v>21.12</v>
      </c>
      <c r="J60" s="2">
        <v>21.03</v>
      </c>
      <c r="K60" s="2">
        <v>26.57</v>
      </c>
      <c r="L60" s="2">
        <v>5.397</v>
      </c>
      <c r="M60" s="2">
        <v>68.237</v>
      </c>
      <c r="N60" s="2">
        <v>46.2</v>
      </c>
      <c r="O60" s="2">
        <v>15.157</v>
      </c>
      <c r="P60" s="2">
        <v>363.78</v>
      </c>
      <c r="Q60" s="2">
        <v>9.0467</v>
      </c>
      <c r="R60" s="2">
        <v>13.382</v>
      </c>
    </row>
    <row r="61" spans="1:18" ht="12">
      <c r="A61" s="1">
        <v>13</v>
      </c>
      <c r="B61" s="1">
        <v>2</v>
      </c>
      <c r="C61" s="1">
        <v>2013</v>
      </c>
      <c r="D61" s="2">
        <v>1.4</v>
      </c>
      <c r="E61" s="2">
        <f t="shared" si="2"/>
        <v>8.219999999999999</v>
      </c>
      <c r="F61" s="2">
        <v>22.64</v>
      </c>
      <c r="G61" s="2">
        <v>13.8</v>
      </c>
      <c r="H61" s="2">
        <v>12.41</v>
      </c>
      <c r="I61" s="2">
        <v>20.32</v>
      </c>
      <c r="J61" s="2">
        <v>21.24</v>
      </c>
      <c r="K61" s="2">
        <v>23.67</v>
      </c>
      <c r="L61" s="2">
        <v>3.996</v>
      </c>
      <c r="M61" s="2">
        <v>63.434</v>
      </c>
      <c r="N61" s="2">
        <v>39.15</v>
      </c>
      <c r="O61" s="2">
        <v>12.604</v>
      </c>
      <c r="P61" s="2">
        <v>302.49</v>
      </c>
      <c r="Q61" s="2">
        <v>8.6908</v>
      </c>
      <c r="R61" s="2">
        <v>13.168</v>
      </c>
    </row>
    <row r="62" spans="1:18" ht="12">
      <c r="A62" s="1">
        <v>14</v>
      </c>
      <c r="B62" s="1">
        <v>2</v>
      </c>
      <c r="C62" s="1">
        <v>2013</v>
      </c>
      <c r="D62" s="2">
        <v>0</v>
      </c>
      <c r="E62" s="2">
        <f t="shared" si="2"/>
        <v>3.3689999999999998</v>
      </c>
      <c r="F62" s="2">
        <v>21.04</v>
      </c>
      <c r="G62" s="2">
        <v>5.698</v>
      </c>
      <c r="H62" s="2">
        <v>4.664</v>
      </c>
      <c r="I62" s="2">
        <v>18.29</v>
      </c>
      <c r="J62" s="2">
        <v>20.65</v>
      </c>
      <c r="K62" s="2">
        <v>27.4</v>
      </c>
      <c r="L62" s="2">
        <v>4.859</v>
      </c>
      <c r="M62" s="2">
        <v>69.165</v>
      </c>
      <c r="N62" s="2">
        <v>33.87</v>
      </c>
      <c r="O62" s="2">
        <v>10.754</v>
      </c>
      <c r="P62" s="2">
        <v>258.11</v>
      </c>
      <c r="Q62" s="2">
        <v>8.4554</v>
      </c>
      <c r="R62" s="2">
        <v>13.007</v>
      </c>
    </row>
    <row r="63" spans="1:18" ht="12">
      <c r="A63" s="1">
        <v>15</v>
      </c>
      <c r="B63" s="1">
        <v>2</v>
      </c>
      <c r="C63" s="1">
        <v>2013</v>
      </c>
      <c r="D63" s="2">
        <v>0</v>
      </c>
      <c r="E63" s="2">
        <f t="shared" si="2"/>
        <v>3.155999999999999</v>
      </c>
      <c r="F63" s="2">
        <v>20.38</v>
      </c>
      <c r="G63" s="2">
        <v>5.932</v>
      </c>
      <c r="H63" s="2">
        <v>4.968</v>
      </c>
      <c r="I63" s="2">
        <v>18.41</v>
      </c>
      <c r="J63" s="2">
        <v>20.18</v>
      </c>
      <c r="K63" s="2">
        <v>18.55</v>
      </c>
      <c r="L63" s="2">
        <v>3.138</v>
      </c>
      <c r="M63" s="2">
        <v>77.405</v>
      </c>
      <c r="N63" s="2">
        <v>42.81</v>
      </c>
      <c r="O63" s="2">
        <v>9.7001</v>
      </c>
      <c r="P63" s="2">
        <v>232.8</v>
      </c>
      <c r="Q63" s="2">
        <v>8.2875</v>
      </c>
      <c r="R63" s="2">
        <v>12.834</v>
      </c>
    </row>
    <row r="64" spans="1:18" ht="12">
      <c r="A64" s="1">
        <v>16</v>
      </c>
      <c r="B64" s="1">
        <v>2</v>
      </c>
      <c r="C64" s="1">
        <v>2013</v>
      </c>
      <c r="D64" s="2">
        <v>0</v>
      </c>
      <c r="E64" s="2">
        <f t="shared" si="2"/>
        <v>4.67</v>
      </c>
      <c r="F64" s="2">
        <v>23.04</v>
      </c>
      <c r="G64" s="2">
        <v>6.3</v>
      </c>
      <c r="H64" s="2">
        <v>4.978</v>
      </c>
      <c r="I64" s="2">
        <v>18.07</v>
      </c>
      <c r="J64" s="2">
        <v>19.71</v>
      </c>
      <c r="K64" s="2">
        <v>24.49</v>
      </c>
      <c r="L64" s="2">
        <v>4.272</v>
      </c>
      <c r="M64" s="2">
        <v>76.805</v>
      </c>
      <c r="N64" s="2">
        <v>25.71</v>
      </c>
      <c r="O64" s="2">
        <v>8.6146</v>
      </c>
      <c r="P64" s="2">
        <v>206.75</v>
      </c>
      <c r="Q64" s="2">
        <v>8.1146</v>
      </c>
      <c r="R64" s="2">
        <v>12.697</v>
      </c>
    </row>
    <row r="65" spans="1:18" ht="12">
      <c r="A65" s="1">
        <v>17</v>
      </c>
      <c r="B65" s="1">
        <v>2</v>
      </c>
      <c r="C65" s="1">
        <v>2013</v>
      </c>
      <c r="D65" s="2">
        <v>0</v>
      </c>
      <c r="E65" s="2">
        <f t="shared" si="2"/>
        <v>3.1750000000000007</v>
      </c>
      <c r="F65" s="2">
        <v>16.14</v>
      </c>
      <c r="G65" s="2">
        <v>10.21</v>
      </c>
      <c r="H65" s="2">
        <v>9.51</v>
      </c>
      <c r="I65" s="2">
        <v>18.78</v>
      </c>
      <c r="J65" s="2">
        <v>20.32</v>
      </c>
      <c r="K65" s="2">
        <v>7.79</v>
      </c>
      <c r="L65" s="2">
        <v>1.494</v>
      </c>
      <c r="M65" s="2">
        <v>86.842</v>
      </c>
      <c r="N65" s="2">
        <v>33.51</v>
      </c>
      <c r="O65" s="2">
        <v>11.612</v>
      </c>
      <c r="P65" s="2">
        <v>278.68</v>
      </c>
      <c r="Q65" s="2">
        <v>8.0188</v>
      </c>
      <c r="R65" s="2">
        <v>12.604</v>
      </c>
    </row>
    <row r="66" spans="1:18" ht="12">
      <c r="A66" s="1">
        <v>18</v>
      </c>
      <c r="B66" s="1">
        <v>2</v>
      </c>
      <c r="C66" s="1">
        <v>2013</v>
      </c>
      <c r="D66" s="2">
        <v>0</v>
      </c>
      <c r="E66" s="2">
        <f t="shared" si="2"/>
        <v>6.105</v>
      </c>
      <c r="F66" s="2">
        <v>20.24</v>
      </c>
      <c r="G66" s="2">
        <v>11.97</v>
      </c>
      <c r="H66" s="2">
        <v>12.44</v>
      </c>
      <c r="I66" s="2">
        <v>18.44</v>
      </c>
      <c r="J66" s="2">
        <v>19.47</v>
      </c>
      <c r="K66" s="2">
        <v>26.2</v>
      </c>
      <c r="L66" s="2">
        <v>3.681</v>
      </c>
      <c r="M66" s="2">
        <v>76.712</v>
      </c>
      <c r="N66" s="2">
        <v>25.86</v>
      </c>
      <c r="O66" s="2">
        <v>6.8865</v>
      </c>
      <c r="P66" s="2">
        <v>165.28</v>
      </c>
      <c r="Q66" s="2">
        <v>7.9538</v>
      </c>
      <c r="R66" s="2">
        <v>12.553</v>
      </c>
    </row>
    <row r="67" spans="1:18" ht="12">
      <c r="A67" s="1">
        <v>19</v>
      </c>
      <c r="B67" s="1">
        <v>2</v>
      </c>
      <c r="C67" s="1">
        <v>2013</v>
      </c>
      <c r="D67" s="2">
        <v>0</v>
      </c>
      <c r="E67" s="2">
        <f t="shared" si="2"/>
        <v>3.1899999999999995</v>
      </c>
      <c r="F67" s="2">
        <v>22.58</v>
      </c>
      <c r="G67" s="2">
        <v>3.8</v>
      </c>
      <c r="H67" s="2">
        <v>2.519</v>
      </c>
      <c r="I67" s="2">
        <v>17.62</v>
      </c>
      <c r="J67" s="2">
        <v>19.59</v>
      </c>
      <c r="K67" s="2">
        <v>27.32</v>
      </c>
      <c r="L67" s="2">
        <v>5.019</v>
      </c>
      <c r="M67" s="2">
        <v>74.613</v>
      </c>
      <c r="N67" s="2">
        <v>27.12</v>
      </c>
      <c r="O67" s="2">
        <v>9.0717</v>
      </c>
      <c r="P67" s="2">
        <v>217.72</v>
      </c>
      <c r="Q67" s="2">
        <v>7.8238</v>
      </c>
      <c r="R67" s="2">
        <v>12.451</v>
      </c>
    </row>
    <row r="68" spans="1:18" ht="12">
      <c r="A68" s="1">
        <v>20</v>
      </c>
      <c r="B68" s="1">
        <v>2</v>
      </c>
      <c r="C68" s="1">
        <v>2013</v>
      </c>
      <c r="D68" s="2">
        <v>0</v>
      </c>
      <c r="E68" s="2">
        <f t="shared" si="2"/>
        <v>6.306000000000001</v>
      </c>
      <c r="F68" s="2">
        <v>26.78</v>
      </c>
      <c r="G68" s="2">
        <v>5.832</v>
      </c>
      <c r="H68" s="2">
        <v>4.015</v>
      </c>
      <c r="I68" s="2">
        <v>18.24</v>
      </c>
      <c r="J68" s="2">
        <v>19.79</v>
      </c>
      <c r="K68" s="2">
        <v>27.1</v>
      </c>
      <c r="L68" s="2">
        <v>6.051</v>
      </c>
      <c r="M68" s="2">
        <v>66.31</v>
      </c>
      <c r="N68" s="2">
        <v>32.46</v>
      </c>
      <c r="O68" s="2">
        <v>10.285</v>
      </c>
      <c r="P68" s="2">
        <v>246.84</v>
      </c>
      <c r="Q68" s="2">
        <v>7.7604</v>
      </c>
      <c r="R68" s="2">
        <v>12.385</v>
      </c>
    </row>
    <row r="69" spans="1:18" ht="12">
      <c r="A69" s="1">
        <v>21</v>
      </c>
      <c r="B69" s="1">
        <v>2</v>
      </c>
      <c r="C69" s="1">
        <v>2013</v>
      </c>
      <c r="D69" s="2">
        <v>0</v>
      </c>
      <c r="E69" s="2">
        <f t="shared" si="2"/>
        <v>4.715</v>
      </c>
      <c r="F69" s="2">
        <v>23.03</v>
      </c>
      <c r="G69" s="2">
        <v>6.4</v>
      </c>
      <c r="H69" s="2">
        <v>5.095</v>
      </c>
      <c r="I69" s="2">
        <v>18.62</v>
      </c>
      <c r="J69" s="2">
        <v>20.07</v>
      </c>
      <c r="K69" s="2">
        <v>10.86</v>
      </c>
      <c r="L69" s="2">
        <v>3.253</v>
      </c>
      <c r="M69" s="2">
        <v>70.545</v>
      </c>
      <c r="N69" s="2">
        <v>60.36</v>
      </c>
      <c r="O69" s="2">
        <v>16.117</v>
      </c>
      <c r="P69" s="2">
        <v>386.8</v>
      </c>
      <c r="Q69" s="2">
        <v>7.3792</v>
      </c>
      <c r="R69" s="2">
        <v>11.826</v>
      </c>
    </row>
    <row r="70" spans="1:18" ht="12">
      <c r="A70" s="1">
        <v>22</v>
      </c>
      <c r="B70" s="1">
        <v>2</v>
      </c>
      <c r="C70" s="1">
        <v>2013</v>
      </c>
      <c r="D70" s="2">
        <v>0</v>
      </c>
      <c r="E70" s="2">
        <f t="shared" si="2"/>
        <v>3.780000000000001</v>
      </c>
      <c r="F70" s="2">
        <v>17.16</v>
      </c>
      <c r="G70" s="2">
        <v>10.4</v>
      </c>
      <c r="H70" s="2">
        <v>9.03</v>
      </c>
      <c r="I70" s="2">
        <v>18.32</v>
      </c>
      <c r="J70" s="2">
        <v>20.09</v>
      </c>
      <c r="K70" s="2">
        <v>25.91</v>
      </c>
      <c r="L70" s="2">
        <v>3.085</v>
      </c>
      <c r="M70" s="2">
        <v>68.513</v>
      </c>
      <c r="N70" s="2">
        <v>56.34</v>
      </c>
      <c r="O70" s="2">
        <v>25.089</v>
      </c>
      <c r="P70" s="2">
        <v>602.15</v>
      </c>
      <c r="Q70" s="2">
        <v>7.6433</v>
      </c>
      <c r="R70" s="2">
        <v>12.281</v>
      </c>
    </row>
    <row r="71" spans="1:18" ht="12">
      <c r="A71" s="1">
        <v>23</v>
      </c>
      <c r="B71" s="1">
        <v>2</v>
      </c>
      <c r="C71" s="1">
        <v>2013</v>
      </c>
      <c r="D71" s="2">
        <v>0</v>
      </c>
      <c r="E71" s="2">
        <f t="shared" si="2"/>
        <v>1.4879999999999995</v>
      </c>
      <c r="F71" s="2">
        <v>18.66</v>
      </c>
      <c r="G71" s="2">
        <v>4.316</v>
      </c>
      <c r="H71" s="2">
        <v>2.138</v>
      </c>
      <c r="I71" s="2">
        <v>16.86</v>
      </c>
      <c r="J71" s="2">
        <v>19.43</v>
      </c>
      <c r="K71" s="2">
        <v>24.94</v>
      </c>
      <c r="L71" s="2">
        <v>3.813</v>
      </c>
      <c r="M71" s="2">
        <v>71.298</v>
      </c>
      <c r="N71" s="2">
        <v>32.7</v>
      </c>
      <c r="O71" s="2">
        <v>11.711</v>
      </c>
      <c r="P71" s="2">
        <v>281.06</v>
      </c>
      <c r="Q71" s="2">
        <v>7.5475</v>
      </c>
      <c r="R71" s="2">
        <v>12.212</v>
      </c>
    </row>
    <row r="72" spans="1:18" ht="12">
      <c r="A72" s="1">
        <v>24</v>
      </c>
      <c r="B72" s="1">
        <v>2</v>
      </c>
      <c r="C72" s="1">
        <v>2013</v>
      </c>
      <c r="D72" s="2">
        <v>0</v>
      </c>
      <c r="E72" s="2">
        <f t="shared" si="2"/>
        <v>2.440999999999999</v>
      </c>
      <c r="F72" s="2">
        <v>20.4</v>
      </c>
      <c r="G72" s="2">
        <v>4.482</v>
      </c>
      <c r="H72" s="2">
        <v>2.503</v>
      </c>
      <c r="I72" s="2">
        <v>16.87</v>
      </c>
      <c r="J72" s="2">
        <v>19.28</v>
      </c>
      <c r="K72" s="2">
        <v>22.82</v>
      </c>
      <c r="L72" s="2">
        <v>4.108</v>
      </c>
      <c r="M72" s="2">
        <v>73.899</v>
      </c>
      <c r="N72" s="2">
        <v>30.72</v>
      </c>
      <c r="O72" s="2">
        <v>8.4838</v>
      </c>
      <c r="P72" s="2">
        <v>203.61</v>
      </c>
      <c r="Q72" s="2">
        <v>7.4871</v>
      </c>
      <c r="R72" s="2">
        <v>12.169</v>
      </c>
    </row>
    <row r="73" spans="1:18" ht="12">
      <c r="A73" s="1">
        <v>25</v>
      </c>
      <c r="B73" s="1">
        <v>2</v>
      </c>
      <c r="C73" s="1">
        <v>2013</v>
      </c>
      <c r="D73" s="2">
        <v>0</v>
      </c>
      <c r="E73" s="2">
        <f t="shared" si="2"/>
        <v>4.425000000000001</v>
      </c>
      <c r="F73" s="2">
        <v>19.93</v>
      </c>
      <c r="G73" s="2">
        <v>8.92</v>
      </c>
      <c r="H73" s="2">
        <v>7.11</v>
      </c>
      <c r="I73" s="2">
        <v>18.46</v>
      </c>
      <c r="J73" s="2">
        <v>19.6</v>
      </c>
      <c r="K73" s="2">
        <v>24.27</v>
      </c>
      <c r="L73" s="2">
        <v>3.928</v>
      </c>
      <c r="M73" s="2">
        <v>72.16</v>
      </c>
      <c r="N73" s="2">
        <v>22.56</v>
      </c>
      <c r="O73" s="2">
        <v>6.6792</v>
      </c>
      <c r="P73" s="2">
        <v>160.3</v>
      </c>
      <c r="Q73" s="2">
        <v>7.4646</v>
      </c>
      <c r="R73" s="2">
        <v>12.146</v>
      </c>
    </row>
    <row r="74" spans="1:18" ht="12">
      <c r="A74" s="1">
        <v>26</v>
      </c>
      <c r="B74" s="1">
        <v>2</v>
      </c>
      <c r="C74" s="1">
        <v>2013</v>
      </c>
      <c r="D74" s="2">
        <v>0</v>
      </c>
      <c r="E74" s="2">
        <f t="shared" si="2"/>
        <v>5.156000000000001</v>
      </c>
      <c r="F74" s="2">
        <v>24.46</v>
      </c>
      <c r="G74" s="2">
        <v>5.852</v>
      </c>
      <c r="H74" s="2">
        <v>3.405</v>
      </c>
      <c r="I74" s="2">
        <v>17.59</v>
      </c>
      <c r="J74" s="2">
        <v>19.55</v>
      </c>
      <c r="K74" s="2">
        <v>23.31</v>
      </c>
      <c r="L74" s="2">
        <v>4.651</v>
      </c>
      <c r="M74" s="2">
        <v>74.393</v>
      </c>
      <c r="N74" s="2">
        <v>32.4</v>
      </c>
      <c r="O74" s="2">
        <v>10.473</v>
      </c>
      <c r="P74" s="2">
        <v>251.36</v>
      </c>
      <c r="Q74" s="2">
        <v>7.4063</v>
      </c>
      <c r="R74" s="2">
        <v>12.083</v>
      </c>
    </row>
    <row r="75" spans="1:18" ht="12">
      <c r="A75" s="1">
        <v>27</v>
      </c>
      <c r="B75" s="1">
        <v>2</v>
      </c>
      <c r="C75" s="1">
        <v>2013</v>
      </c>
      <c r="D75" s="2">
        <v>0</v>
      </c>
      <c r="E75" s="2">
        <f t="shared" si="2"/>
        <v>4.975000000000001</v>
      </c>
      <c r="F75" s="2">
        <v>22.19</v>
      </c>
      <c r="G75" s="2">
        <v>7.76</v>
      </c>
      <c r="H75" s="2">
        <v>6.445</v>
      </c>
      <c r="I75" s="2">
        <v>18.11</v>
      </c>
      <c r="J75" s="2">
        <v>19.74</v>
      </c>
      <c r="K75" s="2">
        <v>21.32</v>
      </c>
      <c r="L75" s="2">
        <v>3.745</v>
      </c>
      <c r="M75" s="2">
        <v>83.377</v>
      </c>
      <c r="N75" s="2">
        <v>22.77</v>
      </c>
      <c r="O75" s="2">
        <v>6.7807</v>
      </c>
      <c r="P75" s="2">
        <v>162.74</v>
      </c>
      <c r="Q75" s="2">
        <v>7.3808</v>
      </c>
      <c r="R75" s="2">
        <v>12.039</v>
      </c>
    </row>
    <row r="76" spans="1:18" ht="12">
      <c r="A76" s="1">
        <v>28</v>
      </c>
      <c r="B76" s="1">
        <v>2</v>
      </c>
      <c r="C76" s="1">
        <v>2013</v>
      </c>
      <c r="D76" s="2">
        <v>0</v>
      </c>
      <c r="E76" s="2">
        <f t="shared" si="2"/>
        <v>6.125</v>
      </c>
      <c r="F76" s="2">
        <v>24.43</v>
      </c>
      <c r="G76" s="2">
        <v>7.82</v>
      </c>
      <c r="H76" s="2">
        <v>5.737</v>
      </c>
      <c r="I76" s="2">
        <v>17.82</v>
      </c>
      <c r="J76" s="2">
        <v>19.58</v>
      </c>
      <c r="K76" s="2">
        <v>25.74</v>
      </c>
      <c r="L76" s="2">
        <v>5.637</v>
      </c>
      <c r="M76" s="2">
        <v>69.374</v>
      </c>
      <c r="N76" s="2">
        <v>28.47</v>
      </c>
      <c r="O76" s="2">
        <v>9.467</v>
      </c>
      <c r="P76" s="2">
        <v>227.21</v>
      </c>
      <c r="Q76" s="2">
        <v>7.3192</v>
      </c>
      <c r="R76" s="2">
        <v>11.995</v>
      </c>
    </row>
    <row r="77" spans="4:18" ht="12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">
      <c r="A78" s="3" t="s">
        <v>38</v>
      </c>
      <c r="B78" s="3"/>
      <c r="C78" s="3"/>
      <c r="D78" s="3"/>
      <c r="E78" s="3"/>
      <c r="F78" s="3">
        <f>AVERAGE(F49:F76)</f>
        <v>21.98428571428571</v>
      </c>
      <c r="G78" s="3">
        <f aca="true" t="shared" si="3" ref="G78:R78">AVERAGE(G49:G76)</f>
        <v>9.072392857142857</v>
      </c>
      <c r="H78" s="3">
        <f t="shared" si="3"/>
        <v>7.94717857142857</v>
      </c>
      <c r="I78" s="3">
        <f t="shared" si="3"/>
        <v>18.681071428571432</v>
      </c>
      <c r="J78" s="3">
        <f t="shared" si="3"/>
        <v>20.176428571428573</v>
      </c>
      <c r="K78" s="3">
        <f t="shared" si="3"/>
        <v>23.844642857142862</v>
      </c>
      <c r="L78" s="3">
        <f t="shared" si="3"/>
        <v>4.307071428571429</v>
      </c>
      <c r="M78" s="3">
        <f t="shared" si="3"/>
        <v>71.57964285714286</v>
      </c>
      <c r="N78" s="3">
        <f t="shared" si="3"/>
        <v>37.35107142857142</v>
      </c>
      <c r="O78" s="3">
        <f t="shared" si="3"/>
        <v>12.865510714285715</v>
      </c>
      <c r="P78" s="3">
        <f t="shared" si="3"/>
        <v>308.7725</v>
      </c>
      <c r="Q78" s="3">
        <f t="shared" si="3"/>
        <v>8.858171428571428</v>
      </c>
      <c r="R78" s="3">
        <f t="shared" si="3"/>
        <v>12.885250000000003</v>
      </c>
    </row>
    <row r="79" spans="1:17" ht="12">
      <c r="A79" s="3" t="s">
        <v>39</v>
      </c>
      <c r="B79" s="3"/>
      <c r="C79" s="3"/>
      <c r="D79" s="3">
        <f>SUM(D49:D76)</f>
        <v>21</v>
      </c>
      <c r="E79" s="3">
        <f>SUM(E49:E76)</f>
        <v>154.79350000000002</v>
      </c>
      <c r="F79" s="3"/>
      <c r="G79" s="3"/>
      <c r="H79" s="3"/>
      <c r="I79" s="3"/>
      <c r="J79" s="3"/>
      <c r="K79" s="3">
        <f>SUM(K49:K76)</f>
        <v>667.6500000000001</v>
      </c>
      <c r="L79" s="3">
        <f>SUM(L49:L76)</f>
        <v>120.598</v>
      </c>
      <c r="M79" s="3"/>
      <c r="N79" s="3"/>
      <c r="P79" s="3">
        <f>SUM(P49:P76)</f>
        <v>8645.63</v>
      </c>
      <c r="Q79" s="2"/>
    </row>
    <row r="80" spans="1:18" ht="12">
      <c r="A80" s="3" t="s">
        <v>40</v>
      </c>
      <c r="B80" s="3"/>
      <c r="C80" s="3"/>
      <c r="D80" s="3"/>
      <c r="E80" s="3"/>
      <c r="F80" s="3">
        <f>MAX(F49:F76)</f>
        <v>27.68</v>
      </c>
      <c r="G80" s="3"/>
      <c r="H80" s="3"/>
      <c r="I80" s="3"/>
      <c r="J80" s="3"/>
      <c r="K80" s="3"/>
      <c r="M80" s="3"/>
      <c r="N80" s="3">
        <f>MAX(N49:N76)</f>
        <v>61.29</v>
      </c>
      <c r="Q80" s="3">
        <f>MAX(Q49:Q76)</f>
        <v>12.392</v>
      </c>
      <c r="R80" s="3">
        <f>MAX(R49:R76)</f>
        <v>14.364</v>
      </c>
    </row>
    <row r="81" spans="1:18" ht="12">
      <c r="A81" s="3" t="s">
        <v>41</v>
      </c>
      <c r="B81" s="3"/>
      <c r="C81" s="3"/>
      <c r="D81" s="3"/>
      <c r="E81" s="3"/>
      <c r="F81" s="3"/>
      <c r="G81" s="3">
        <f>MIN(G49:G76)</f>
        <v>3.8</v>
      </c>
      <c r="H81" s="3">
        <f>MIN(H49:H76)</f>
        <v>2.138</v>
      </c>
      <c r="I81" s="3"/>
      <c r="J81" s="3"/>
      <c r="K81" s="3"/>
      <c r="M81" s="3"/>
      <c r="N81" s="3"/>
      <c r="Q81" s="3">
        <f>MIN(Q49:Q76)</f>
        <v>7.3192</v>
      </c>
      <c r="R81" s="3">
        <f>MIN(R49:R76)</f>
        <v>11.826</v>
      </c>
    </row>
    <row r="82" spans="1:17" ht="12">
      <c r="A82" s="3" t="s">
        <v>42</v>
      </c>
      <c r="B82" s="3"/>
      <c r="C82" s="3"/>
      <c r="D82" s="3">
        <f>SUM(F78+G78)/2</f>
        <v>15.528339285714285</v>
      </c>
      <c r="E82" s="3"/>
      <c r="F82" s="2"/>
      <c r="G82" s="3"/>
      <c r="H82" s="3"/>
      <c r="I82" s="3"/>
      <c r="J82" s="3"/>
      <c r="K82" s="2"/>
      <c r="M82" s="3"/>
      <c r="N82" s="3"/>
      <c r="Q82" s="2"/>
    </row>
    <row r="83" spans="1:14" ht="12">
      <c r="A83" s="3"/>
      <c r="B83" s="3"/>
      <c r="C83" s="3"/>
      <c r="D83" s="3"/>
      <c r="E83" s="6"/>
      <c r="F83" s="3"/>
      <c r="G83" s="3"/>
      <c r="H83" s="3"/>
      <c r="I83" s="3"/>
      <c r="J83" s="3"/>
      <c r="K83" s="3"/>
      <c r="M83" s="3"/>
      <c r="N83" s="3"/>
    </row>
    <row r="84" spans="1:18" ht="12">
      <c r="A84" s="7" t="s">
        <v>37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">
      <c r="A85" s="1" t="s">
        <v>0</v>
      </c>
      <c r="B85" s="1" t="s">
        <v>1</v>
      </c>
      <c r="C85" s="1" t="s">
        <v>2</v>
      </c>
      <c r="D85" s="1" t="s">
        <v>9</v>
      </c>
      <c r="E85" s="1" t="s">
        <v>7</v>
      </c>
      <c r="F85" s="1" t="s">
        <v>6</v>
      </c>
      <c r="G85" s="1" t="s">
        <v>3</v>
      </c>
      <c r="H85" s="1" t="s">
        <v>3</v>
      </c>
      <c r="I85" s="1" t="s">
        <v>34</v>
      </c>
      <c r="J85" s="1" t="s">
        <v>34</v>
      </c>
      <c r="K85" s="1" t="s">
        <v>36</v>
      </c>
      <c r="L85" s="1" t="s">
        <v>35</v>
      </c>
      <c r="M85" s="1" t="s">
        <v>12</v>
      </c>
      <c r="N85" s="1" t="s">
        <v>6</v>
      </c>
      <c r="O85" s="1" t="s">
        <v>17</v>
      </c>
      <c r="P85" s="1" t="s">
        <v>30</v>
      </c>
      <c r="Q85" s="1" t="s">
        <v>34</v>
      </c>
      <c r="R85" s="1" t="s">
        <v>34</v>
      </c>
    </row>
    <row r="86" spans="4:18" ht="12">
      <c r="D86" s="1" t="s">
        <v>10</v>
      </c>
      <c r="E86" s="1" t="s">
        <v>8</v>
      </c>
      <c r="F86" s="1" t="s">
        <v>4</v>
      </c>
      <c r="G86" s="1" t="s">
        <v>4</v>
      </c>
      <c r="H86" s="1" t="s">
        <v>33</v>
      </c>
      <c r="I86" s="1" t="s">
        <v>5</v>
      </c>
      <c r="J86" s="1" t="s">
        <v>5</v>
      </c>
      <c r="K86" s="1" t="s">
        <v>32</v>
      </c>
      <c r="L86" s="1" t="s">
        <v>31</v>
      </c>
      <c r="M86" s="1" t="s">
        <v>30</v>
      </c>
      <c r="N86" s="1" t="s">
        <v>14</v>
      </c>
      <c r="O86" s="1" t="s">
        <v>14</v>
      </c>
      <c r="P86" s="1" t="s">
        <v>14</v>
      </c>
      <c r="Q86" s="1" t="s">
        <v>29</v>
      </c>
      <c r="R86" s="1" t="s">
        <v>29</v>
      </c>
    </row>
    <row r="87" spans="5:18" ht="12">
      <c r="E87" s="1" t="s">
        <v>28</v>
      </c>
      <c r="F87" s="1" t="s">
        <v>5</v>
      </c>
      <c r="G87" s="1" t="s">
        <v>5</v>
      </c>
      <c r="H87" s="1" t="s">
        <v>5</v>
      </c>
      <c r="I87" s="1" t="s">
        <v>27</v>
      </c>
      <c r="J87" s="1" t="s">
        <v>26</v>
      </c>
      <c r="M87" s="1" t="s">
        <v>25</v>
      </c>
      <c r="N87" s="1" t="s">
        <v>15</v>
      </c>
      <c r="O87" s="1" t="s">
        <v>15</v>
      </c>
      <c r="P87" s="1" t="s">
        <v>24</v>
      </c>
      <c r="Q87" s="1" t="s">
        <v>23</v>
      </c>
      <c r="R87" s="1" t="s">
        <v>22</v>
      </c>
    </row>
    <row r="88" spans="4:18" ht="12">
      <c r="D88" s="1" t="s">
        <v>11</v>
      </c>
      <c r="F88" s="1" t="s">
        <v>43</v>
      </c>
      <c r="G88" s="1" t="s">
        <v>43</v>
      </c>
      <c r="H88" s="1" t="s">
        <v>43</v>
      </c>
      <c r="I88" s="1" t="s">
        <v>21</v>
      </c>
      <c r="J88" s="1" t="s">
        <v>21</v>
      </c>
      <c r="K88" s="1" t="s">
        <v>20</v>
      </c>
      <c r="L88" s="1" t="s">
        <v>19</v>
      </c>
      <c r="M88" s="1" t="s">
        <v>13</v>
      </c>
      <c r="N88" s="1" t="s">
        <v>16</v>
      </c>
      <c r="O88" s="1" t="s">
        <v>16</v>
      </c>
      <c r="P88" s="1" t="s">
        <v>18</v>
      </c>
      <c r="Q88" s="1" t="s">
        <v>13</v>
      </c>
      <c r="R88" s="1" t="s">
        <v>13</v>
      </c>
    </row>
    <row r="89" spans="1:18" ht="12">
      <c r="A89" s="1">
        <v>1</v>
      </c>
      <c r="B89" s="1">
        <v>3</v>
      </c>
      <c r="C89" s="1">
        <v>2013</v>
      </c>
      <c r="D89" s="2">
        <v>0</v>
      </c>
      <c r="E89" s="2">
        <f aca="true" t="shared" si="4" ref="E89:E119">IF((F89+G89)/2-10&lt;=0,0,(F89+G89)/2-10)</f>
        <v>4.712</v>
      </c>
      <c r="F89" s="2">
        <v>22.97</v>
      </c>
      <c r="G89" s="2">
        <v>6.454</v>
      </c>
      <c r="H89" s="2">
        <v>4.722</v>
      </c>
      <c r="I89" s="2">
        <v>17.76</v>
      </c>
      <c r="J89" s="2">
        <v>19.67</v>
      </c>
      <c r="K89" s="2">
        <v>22.24</v>
      </c>
      <c r="L89" s="2">
        <v>3.217</v>
      </c>
      <c r="M89" s="2">
        <v>78.345</v>
      </c>
      <c r="N89" s="2">
        <v>53.01</v>
      </c>
      <c r="O89" s="2">
        <v>16.358</v>
      </c>
      <c r="P89" s="2">
        <v>392.59</v>
      </c>
      <c r="Q89" s="2">
        <v>7.29</v>
      </c>
      <c r="R89" s="2">
        <v>11.973</v>
      </c>
    </row>
    <row r="90" spans="1:18" ht="12">
      <c r="A90" s="1">
        <v>2</v>
      </c>
      <c r="B90" s="1">
        <v>3</v>
      </c>
      <c r="C90" s="1">
        <v>2013</v>
      </c>
      <c r="D90" s="2">
        <v>0</v>
      </c>
      <c r="E90" s="2">
        <f t="shared" si="4"/>
        <v>7.295000000000002</v>
      </c>
      <c r="F90" s="2">
        <v>20.3</v>
      </c>
      <c r="G90" s="2">
        <v>14.29</v>
      </c>
      <c r="H90" s="2">
        <v>14.7</v>
      </c>
      <c r="I90" s="2">
        <v>19.68</v>
      </c>
      <c r="J90" s="2">
        <v>20.06</v>
      </c>
      <c r="K90" s="2">
        <v>10.9</v>
      </c>
      <c r="L90" s="2">
        <v>2.874</v>
      </c>
      <c r="M90" s="2">
        <v>76.832</v>
      </c>
      <c r="N90" s="2">
        <v>25.23</v>
      </c>
      <c r="O90" s="2">
        <v>6.1672</v>
      </c>
      <c r="P90" s="2">
        <v>148.01</v>
      </c>
      <c r="Q90" s="2">
        <v>7.2692</v>
      </c>
      <c r="R90" s="2">
        <v>11.958</v>
      </c>
    </row>
    <row r="91" spans="1:18" ht="12">
      <c r="A91" s="1">
        <v>3</v>
      </c>
      <c r="B91" s="1">
        <v>3</v>
      </c>
      <c r="C91" s="1">
        <v>2013</v>
      </c>
      <c r="D91" s="2">
        <v>0</v>
      </c>
      <c r="E91" s="2">
        <f t="shared" si="4"/>
        <v>6.879999999999999</v>
      </c>
      <c r="F91" s="2">
        <v>22.07</v>
      </c>
      <c r="G91" s="2">
        <v>11.69</v>
      </c>
      <c r="H91" s="2">
        <v>11.9</v>
      </c>
      <c r="I91" s="2">
        <v>18.59</v>
      </c>
      <c r="J91" s="2">
        <v>19.64</v>
      </c>
      <c r="K91" s="2">
        <v>7.5</v>
      </c>
      <c r="L91" s="2">
        <v>2.476</v>
      </c>
      <c r="M91" s="2">
        <v>76.284</v>
      </c>
      <c r="N91" s="2">
        <v>41.25</v>
      </c>
      <c r="O91" s="2">
        <v>12.054</v>
      </c>
      <c r="P91" s="2">
        <v>289.31</v>
      </c>
      <c r="Q91" s="2">
        <v>7.1988</v>
      </c>
      <c r="R91" s="2">
        <v>11.879</v>
      </c>
    </row>
    <row r="92" spans="1:18" ht="12">
      <c r="A92" s="1">
        <v>4</v>
      </c>
      <c r="B92" s="1">
        <v>3</v>
      </c>
      <c r="C92" s="1">
        <v>2013</v>
      </c>
      <c r="D92" s="2">
        <v>0.8</v>
      </c>
      <c r="E92" s="2">
        <f t="shared" si="4"/>
        <v>6.945</v>
      </c>
      <c r="F92" s="2">
        <v>21.77</v>
      </c>
      <c r="G92" s="2">
        <v>12.12</v>
      </c>
      <c r="H92" s="2">
        <v>11.32</v>
      </c>
      <c r="I92" s="2">
        <v>17.73</v>
      </c>
      <c r="J92" s="2">
        <v>18.73</v>
      </c>
      <c r="K92" s="2">
        <v>18.86</v>
      </c>
      <c r="L92" s="2">
        <v>4.025</v>
      </c>
      <c r="M92" s="2">
        <v>62.9</v>
      </c>
      <c r="N92" s="2">
        <v>47.7</v>
      </c>
      <c r="O92" s="2">
        <v>20.993</v>
      </c>
      <c r="P92" s="2">
        <v>503.83</v>
      </c>
      <c r="Q92" s="2">
        <v>7.1592</v>
      </c>
      <c r="R92" s="2">
        <v>11.806</v>
      </c>
    </row>
    <row r="93" spans="1:18" ht="12">
      <c r="A93" s="1">
        <v>5</v>
      </c>
      <c r="B93" s="1">
        <v>3</v>
      </c>
      <c r="C93" s="1">
        <v>2013</v>
      </c>
      <c r="D93" s="2">
        <v>0</v>
      </c>
      <c r="E93" s="2">
        <f t="shared" si="4"/>
        <v>4.57</v>
      </c>
      <c r="F93" s="2">
        <v>19.44</v>
      </c>
      <c r="G93" s="2">
        <v>9.7</v>
      </c>
      <c r="H93" s="2">
        <v>9.61</v>
      </c>
      <c r="I93" s="2">
        <v>16.52</v>
      </c>
      <c r="J93" s="2">
        <v>18.71</v>
      </c>
      <c r="K93" s="2">
        <v>20.84</v>
      </c>
      <c r="L93" s="2">
        <v>4.054</v>
      </c>
      <c r="M93" s="2">
        <v>70.24</v>
      </c>
      <c r="N93" s="2">
        <v>35.01</v>
      </c>
      <c r="O93" s="2">
        <v>10.589</v>
      </c>
      <c r="P93" s="2">
        <v>254.13</v>
      </c>
      <c r="Q93" s="2">
        <v>7.1425</v>
      </c>
      <c r="R93" s="2">
        <v>11.817</v>
      </c>
    </row>
    <row r="94" spans="1:18" ht="12">
      <c r="A94" s="1">
        <v>6</v>
      </c>
      <c r="B94" s="1">
        <v>3</v>
      </c>
      <c r="C94" s="1">
        <v>2013</v>
      </c>
      <c r="D94" s="2">
        <v>0</v>
      </c>
      <c r="E94" s="2">
        <f t="shared" si="4"/>
        <v>6.405000000000001</v>
      </c>
      <c r="F94" s="2">
        <v>23.96</v>
      </c>
      <c r="G94" s="2">
        <v>8.85</v>
      </c>
      <c r="H94" s="2">
        <v>7.14</v>
      </c>
      <c r="I94" s="2">
        <v>17.5</v>
      </c>
      <c r="J94" s="2">
        <v>18.61</v>
      </c>
      <c r="K94" s="2">
        <v>22.69</v>
      </c>
      <c r="L94" s="2">
        <v>5.306</v>
      </c>
      <c r="M94" s="2">
        <v>59.907</v>
      </c>
      <c r="N94" s="2">
        <v>43.83</v>
      </c>
      <c r="O94" s="2">
        <v>20.316</v>
      </c>
      <c r="P94" s="2">
        <v>487.58</v>
      </c>
      <c r="Q94" s="2">
        <v>7.1354</v>
      </c>
      <c r="R94" s="2">
        <v>11.79</v>
      </c>
    </row>
    <row r="95" spans="1:18" ht="12">
      <c r="A95" s="1">
        <v>7</v>
      </c>
      <c r="B95" s="1">
        <v>3</v>
      </c>
      <c r="C95" s="1">
        <v>2013</v>
      </c>
      <c r="D95" s="2">
        <v>0</v>
      </c>
      <c r="E95" s="2">
        <f t="shared" si="4"/>
        <v>5.120000000000001</v>
      </c>
      <c r="F95" s="2">
        <v>19.66</v>
      </c>
      <c r="G95" s="2">
        <v>10.58</v>
      </c>
      <c r="H95" s="2">
        <v>8.76</v>
      </c>
      <c r="I95" s="2">
        <v>18.67</v>
      </c>
      <c r="J95" s="2">
        <v>19.25</v>
      </c>
      <c r="K95" s="2">
        <v>22.53</v>
      </c>
      <c r="L95" s="2">
        <v>3.695</v>
      </c>
      <c r="M95" s="2">
        <v>66.589</v>
      </c>
      <c r="N95" s="2">
        <v>31.59</v>
      </c>
      <c r="O95" s="2">
        <v>10.57</v>
      </c>
      <c r="P95" s="2">
        <v>253.68</v>
      </c>
      <c r="Q95" s="2">
        <v>7.1475</v>
      </c>
      <c r="R95" s="2">
        <v>11.798</v>
      </c>
    </row>
    <row r="96" spans="1:18" ht="12">
      <c r="A96" s="1">
        <v>8</v>
      </c>
      <c r="B96" s="1">
        <v>3</v>
      </c>
      <c r="C96" s="1">
        <v>2013</v>
      </c>
      <c r="D96" s="2">
        <v>0</v>
      </c>
      <c r="E96" s="2">
        <f t="shared" si="4"/>
        <v>4.677</v>
      </c>
      <c r="F96" s="2">
        <v>23</v>
      </c>
      <c r="G96" s="2">
        <v>6.354</v>
      </c>
      <c r="H96" s="2">
        <v>5.574</v>
      </c>
      <c r="I96" s="2">
        <v>17.28</v>
      </c>
      <c r="J96" s="2">
        <v>19.17</v>
      </c>
      <c r="K96" s="2">
        <v>23.21</v>
      </c>
      <c r="L96" s="2">
        <v>4.892</v>
      </c>
      <c r="M96" s="2">
        <v>71.492</v>
      </c>
      <c r="N96" s="2">
        <v>22.05</v>
      </c>
      <c r="O96" s="2">
        <v>6.5892</v>
      </c>
      <c r="P96" s="2">
        <v>158.14</v>
      </c>
      <c r="Q96" s="2">
        <v>7.1038</v>
      </c>
      <c r="R96" s="2">
        <v>11.778</v>
      </c>
    </row>
    <row r="97" spans="1:18" ht="12">
      <c r="A97" s="1">
        <v>9</v>
      </c>
      <c r="B97" s="1">
        <v>3</v>
      </c>
      <c r="C97" s="1">
        <v>2013</v>
      </c>
      <c r="D97" s="2">
        <v>0</v>
      </c>
      <c r="E97" s="2">
        <f t="shared" si="4"/>
        <v>5.015000000000001</v>
      </c>
      <c r="F97" s="2">
        <v>21.57</v>
      </c>
      <c r="G97" s="2">
        <v>8.46</v>
      </c>
      <c r="H97" s="2">
        <v>7.1</v>
      </c>
      <c r="I97" s="2">
        <v>18.7</v>
      </c>
      <c r="J97" s="2">
        <v>19.57</v>
      </c>
      <c r="K97" s="2">
        <v>21.98</v>
      </c>
      <c r="L97" s="2">
        <v>3.806</v>
      </c>
      <c r="M97" s="2">
        <v>73.993</v>
      </c>
      <c r="N97" s="2">
        <v>40.8</v>
      </c>
      <c r="O97" s="2">
        <v>14.889</v>
      </c>
      <c r="P97" s="2">
        <v>357.33</v>
      </c>
      <c r="Q97" s="2">
        <v>7.0967</v>
      </c>
      <c r="R97" s="2">
        <v>11.765</v>
      </c>
    </row>
    <row r="98" spans="1:18" ht="12">
      <c r="A98" s="1">
        <v>10</v>
      </c>
      <c r="B98" s="1">
        <v>3</v>
      </c>
      <c r="C98" s="1">
        <v>2013</v>
      </c>
      <c r="D98" s="2">
        <v>0</v>
      </c>
      <c r="E98" s="2">
        <f t="shared" si="4"/>
        <v>5.18</v>
      </c>
      <c r="F98" s="2">
        <v>22</v>
      </c>
      <c r="G98" s="2">
        <v>8.36</v>
      </c>
      <c r="H98" s="2">
        <v>6.458</v>
      </c>
      <c r="I98" s="2">
        <v>17.43</v>
      </c>
      <c r="J98" s="2">
        <v>19.41</v>
      </c>
      <c r="K98" s="2">
        <v>21.54</v>
      </c>
      <c r="L98" s="2">
        <v>3.65</v>
      </c>
      <c r="M98" s="2">
        <v>79.279</v>
      </c>
      <c r="N98" s="2">
        <v>32.52</v>
      </c>
      <c r="O98" s="2">
        <v>9.8479</v>
      </c>
      <c r="P98" s="2">
        <v>236.35</v>
      </c>
      <c r="Q98" s="2">
        <v>7.0437</v>
      </c>
      <c r="R98" s="2">
        <v>11.74</v>
      </c>
    </row>
    <row r="99" spans="1:18" ht="12">
      <c r="A99" s="1">
        <v>11</v>
      </c>
      <c r="B99" s="1">
        <v>3</v>
      </c>
      <c r="C99" s="1">
        <v>2013</v>
      </c>
      <c r="D99" s="2">
        <v>0</v>
      </c>
      <c r="E99" s="2">
        <f t="shared" si="4"/>
        <v>3.7584999999999997</v>
      </c>
      <c r="F99" s="2">
        <v>22.5</v>
      </c>
      <c r="G99" s="2">
        <v>5.017</v>
      </c>
      <c r="H99" s="2">
        <v>3.889</v>
      </c>
      <c r="I99" s="2">
        <v>16.77</v>
      </c>
      <c r="J99" s="2">
        <v>19.24</v>
      </c>
      <c r="K99" s="2">
        <v>19.69</v>
      </c>
      <c r="L99" s="2">
        <v>3.615</v>
      </c>
      <c r="M99" s="2">
        <v>77.93</v>
      </c>
      <c r="N99" s="2">
        <v>58.77</v>
      </c>
      <c r="O99" s="2">
        <v>19.84</v>
      </c>
      <c r="P99" s="2">
        <v>476.16</v>
      </c>
      <c r="Q99" s="2">
        <v>7.0004</v>
      </c>
      <c r="R99" s="2">
        <v>11.683</v>
      </c>
    </row>
    <row r="100" spans="1:18" ht="12">
      <c r="A100" s="1">
        <v>12</v>
      </c>
      <c r="B100" s="1">
        <v>3</v>
      </c>
      <c r="C100" s="1">
        <v>2013</v>
      </c>
      <c r="D100" s="2">
        <v>0</v>
      </c>
      <c r="E100" s="2">
        <f t="shared" si="4"/>
        <v>4.989999999999998</v>
      </c>
      <c r="F100" s="2">
        <v>17.86</v>
      </c>
      <c r="G100" s="2">
        <v>12.12</v>
      </c>
      <c r="H100" s="2">
        <v>13.2</v>
      </c>
      <c r="I100" s="2">
        <v>17.93</v>
      </c>
      <c r="J100" s="2">
        <v>19.31</v>
      </c>
      <c r="K100" s="2">
        <v>17.57</v>
      </c>
      <c r="L100" s="2">
        <v>3.448</v>
      </c>
      <c r="M100" s="2">
        <v>66.056</v>
      </c>
      <c r="N100" s="2">
        <v>26.88</v>
      </c>
      <c r="O100" s="2">
        <v>11.091</v>
      </c>
      <c r="P100" s="2">
        <v>266.19</v>
      </c>
      <c r="Q100" s="2">
        <v>6.9903</v>
      </c>
      <c r="R100" s="2">
        <v>11.661</v>
      </c>
    </row>
    <row r="101" spans="1:18" ht="12">
      <c r="A101" s="1">
        <v>13</v>
      </c>
      <c r="B101" s="1">
        <v>3</v>
      </c>
      <c r="C101" s="1">
        <v>2013</v>
      </c>
      <c r="D101" s="2">
        <v>0</v>
      </c>
      <c r="E101" s="2">
        <f t="shared" si="4"/>
        <v>4.285</v>
      </c>
      <c r="F101" s="2">
        <v>19.71</v>
      </c>
      <c r="G101" s="2">
        <v>8.86</v>
      </c>
      <c r="H101" s="2">
        <v>8.17</v>
      </c>
      <c r="I101" s="2">
        <v>17.46</v>
      </c>
      <c r="J101" s="2">
        <v>19.24</v>
      </c>
      <c r="K101" s="2">
        <v>21.56</v>
      </c>
      <c r="L101" s="2">
        <v>3.697</v>
      </c>
      <c r="M101" s="2">
        <v>69.681</v>
      </c>
      <c r="N101" s="2">
        <v>22.59</v>
      </c>
      <c r="O101" s="2">
        <v>8.3493</v>
      </c>
      <c r="P101" s="2">
        <v>200.38</v>
      </c>
      <c r="Q101" s="2">
        <v>6.9795</v>
      </c>
      <c r="R101" s="2">
        <v>11.651</v>
      </c>
    </row>
    <row r="102" spans="1:18" ht="12">
      <c r="A102" s="1">
        <v>14</v>
      </c>
      <c r="B102" s="1">
        <v>3</v>
      </c>
      <c r="C102" s="1">
        <v>2013</v>
      </c>
      <c r="D102" s="2">
        <v>0</v>
      </c>
      <c r="E102" s="2">
        <f t="shared" si="4"/>
        <v>5.741999999999999</v>
      </c>
      <c r="F102" s="2">
        <v>26.4</v>
      </c>
      <c r="G102" s="2">
        <v>5.084</v>
      </c>
      <c r="H102" s="2">
        <v>3.984</v>
      </c>
      <c r="I102" s="2">
        <v>16.69</v>
      </c>
      <c r="J102" s="2">
        <v>19.03</v>
      </c>
      <c r="K102" s="2">
        <v>21.65</v>
      </c>
      <c r="L102" s="2">
        <v>6.689</v>
      </c>
      <c r="M102" s="2">
        <v>63.447</v>
      </c>
      <c r="N102" s="2">
        <v>50.1</v>
      </c>
      <c r="O102" s="2">
        <v>14.443</v>
      </c>
      <c r="P102" s="2">
        <v>346.64</v>
      </c>
      <c r="Q102" s="2">
        <v>6.9229</v>
      </c>
      <c r="R102" s="2">
        <v>11.614</v>
      </c>
    </row>
    <row r="103" spans="1:18" ht="12">
      <c r="A103" s="1">
        <v>15</v>
      </c>
      <c r="B103" s="1">
        <v>3</v>
      </c>
      <c r="C103" s="1">
        <v>2013</v>
      </c>
      <c r="D103" s="2">
        <v>0</v>
      </c>
      <c r="E103" s="2">
        <f t="shared" si="4"/>
        <v>11.165</v>
      </c>
      <c r="F103" s="2">
        <v>27.1</v>
      </c>
      <c r="G103" s="2">
        <v>15.23</v>
      </c>
      <c r="H103" s="2">
        <v>13.54</v>
      </c>
      <c r="I103" s="2">
        <v>18.88</v>
      </c>
      <c r="J103" s="2">
        <v>19.44</v>
      </c>
      <c r="K103" s="2">
        <v>14.12</v>
      </c>
      <c r="L103" s="2">
        <v>4.706</v>
      </c>
      <c r="M103" s="2">
        <v>60.976</v>
      </c>
      <c r="N103" s="2">
        <v>42.51</v>
      </c>
      <c r="O103" s="2">
        <v>14.477</v>
      </c>
      <c r="P103" s="2">
        <v>347.46</v>
      </c>
      <c r="Q103" s="2">
        <v>6.9213</v>
      </c>
      <c r="R103" s="2">
        <v>11.616</v>
      </c>
    </row>
    <row r="104" spans="1:18" ht="12">
      <c r="A104" s="1">
        <v>16</v>
      </c>
      <c r="B104" s="1">
        <v>3</v>
      </c>
      <c r="C104" s="1">
        <v>2013</v>
      </c>
      <c r="D104" s="2">
        <v>0</v>
      </c>
      <c r="E104" s="2">
        <f t="shared" si="4"/>
        <v>8.29</v>
      </c>
      <c r="F104" s="2">
        <v>24.76</v>
      </c>
      <c r="G104" s="2">
        <v>11.82</v>
      </c>
      <c r="H104" s="2">
        <v>11.31</v>
      </c>
      <c r="I104" s="2">
        <v>18.72</v>
      </c>
      <c r="J104" s="2">
        <v>19.56</v>
      </c>
      <c r="K104" s="2">
        <v>13.97</v>
      </c>
      <c r="L104" s="2">
        <v>4.935</v>
      </c>
      <c r="M104" s="2">
        <v>67.662</v>
      </c>
      <c r="N104" s="2">
        <v>39.96</v>
      </c>
      <c r="O104" s="2">
        <v>12.388</v>
      </c>
      <c r="P104" s="2">
        <v>297.32</v>
      </c>
      <c r="Q104" s="2">
        <v>6.9143</v>
      </c>
      <c r="R104" s="2">
        <v>11.6</v>
      </c>
    </row>
    <row r="105" spans="1:18" ht="12">
      <c r="A105" s="1">
        <v>17</v>
      </c>
      <c r="B105" s="1">
        <v>3</v>
      </c>
      <c r="C105" s="1">
        <v>2013</v>
      </c>
      <c r="D105" s="2">
        <v>11.8</v>
      </c>
      <c r="E105" s="2">
        <f t="shared" si="4"/>
        <v>9.870000000000001</v>
      </c>
      <c r="F105" s="2">
        <v>22.94</v>
      </c>
      <c r="G105" s="2">
        <v>16.8</v>
      </c>
      <c r="H105" s="2">
        <v>17.17</v>
      </c>
      <c r="I105" s="2">
        <v>19.75</v>
      </c>
      <c r="J105" s="2">
        <v>19.87</v>
      </c>
      <c r="K105" s="2">
        <v>13.2</v>
      </c>
      <c r="L105" s="2">
        <v>2.662</v>
      </c>
      <c r="M105" s="2">
        <v>71.262</v>
      </c>
      <c r="N105" s="2">
        <v>35.52</v>
      </c>
      <c r="O105" s="2">
        <v>14.111</v>
      </c>
      <c r="P105" s="2">
        <v>338.66</v>
      </c>
      <c r="Q105" s="2">
        <v>6.9073</v>
      </c>
      <c r="R105" s="2">
        <v>11.589</v>
      </c>
    </row>
    <row r="106" spans="1:18" ht="12">
      <c r="A106" s="1">
        <v>18</v>
      </c>
      <c r="B106" s="1">
        <v>3</v>
      </c>
      <c r="C106" s="1">
        <v>2013</v>
      </c>
      <c r="D106" s="2">
        <v>18.6</v>
      </c>
      <c r="E106" s="2">
        <f t="shared" si="4"/>
        <v>6.09</v>
      </c>
      <c r="F106" s="2">
        <v>18.86</v>
      </c>
      <c r="G106" s="2">
        <v>13.32</v>
      </c>
      <c r="H106" s="2">
        <v>14.51</v>
      </c>
      <c r="I106" s="2">
        <v>17.98</v>
      </c>
      <c r="J106" s="2">
        <v>19.77</v>
      </c>
      <c r="K106" s="2">
        <v>8.23</v>
      </c>
      <c r="L106" s="2">
        <v>1.039</v>
      </c>
      <c r="M106" s="2">
        <v>92.746</v>
      </c>
      <c r="N106" s="2">
        <v>33.42</v>
      </c>
      <c r="O106" s="2">
        <v>12.457</v>
      </c>
      <c r="P106" s="2">
        <v>298.98</v>
      </c>
      <c r="Q106" s="2">
        <v>8.5075</v>
      </c>
      <c r="R106" s="2">
        <v>12.997</v>
      </c>
    </row>
    <row r="107" spans="1:18" ht="12">
      <c r="A107" s="1">
        <v>19</v>
      </c>
      <c r="B107" s="1">
        <v>3</v>
      </c>
      <c r="C107" s="1">
        <v>2013</v>
      </c>
      <c r="D107" s="2">
        <v>0</v>
      </c>
      <c r="E107" s="2">
        <f t="shared" si="4"/>
        <v>2.7650000000000006</v>
      </c>
      <c r="F107" s="2">
        <v>14.83</v>
      </c>
      <c r="G107" s="2">
        <v>10.7</v>
      </c>
      <c r="H107" s="2">
        <v>11.18</v>
      </c>
      <c r="I107" s="2">
        <v>14.89</v>
      </c>
      <c r="J107" s="2">
        <v>18.72</v>
      </c>
      <c r="K107" s="2">
        <v>10.75</v>
      </c>
      <c r="L107" s="2">
        <v>2.136</v>
      </c>
      <c r="M107" s="2">
        <v>77.515</v>
      </c>
      <c r="N107" s="2">
        <v>50.94</v>
      </c>
      <c r="O107" s="2">
        <v>23.635</v>
      </c>
      <c r="P107" s="2">
        <v>567.24</v>
      </c>
      <c r="Q107" s="2">
        <v>12.639</v>
      </c>
      <c r="R107" s="2">
        <v>14.353</v>
      </c>
    </row>
    <row r="108" spans="1:18" ht="12">
      <c r="A108" s="1">
        <v>20</v>
      </c>
      <c r="B108" s="1">
        <v>3</v>
      </c>
      <c r="C108" s="1">
        <v>2013</v>
      </c>
      <c r="D108" s="2">
        <v>0</v>
      </c>
      <c r="E108" s="2">
        <f t="shared" si="4"/>
        <v>0.16500000000000092</v>
      </c>
      <c r="F108" s="2">
        <v>16.55</v>
      </c>
      <c r="G108" s="2">
        <v>3.78</v>
      </c>
      <c r="H108" s="2">
        <v>2.178</v>
      </c>
      <c r="I108" s="2">
        <v>12.86</v>
      </c>
      <c r="J108" s="2">
        <v>17.04</v>
      </c>
      <c r="K108" s="2">
        <v>15.64</v>
      </c>
      <c r="L108" s="2">
        <v>2.99</v>
      </c>
      <c r="M108" s="2">
        <v>64.485</v>
      </c>
      <c r="N108" s="2">
        <v>34.98</v>
      </c>
      <c r="O108" s="2">
        <v>10.85</v>
      </c>
      <c r="P108" s="2">
        <v>260.41</v>
      </c>
      <c r="Q108" s="2">
        <v>12.595</v>
      </c>
      <c r="R108" s="2">
        <v>14.336</v>
      </c>
    </row>
    <row r="109" spans="1:18" ht="12">
      <c r="A109" s="1">
        <v>21</v>
      </c>
      <c r="B109" s="1">
        <v>3</v>
      </c>
      <c r="C109" s="1">
        <v>2013</v>
      </c>
      <c r="D109" s="2">
        <v>0</v>
      </c>
      <c r="E109" s="2">
        <f t="shared" si="4"/>
        <v>0.7385000000000002</v>
      </c>
      <c r="F109" s="2">
        <v>17.79</v>
      </c>
      <c r="G109" s="2">
        <v>3.687</v>
      </c>
      <c r="H109" s="2">
        <v>1.918</v>
      </c>
      <c r="I109" s="2">
        <v>12.68</v>
      </c>
      <c r="J109" s="2">
        <v>16.62</v>
      </c>
      <c r="K109" s="2">
        <v>17.69</v>
      </c>
      <c r="L109" s="2">
        <v>3.14</v>
      </c>
      <c r="M109" s="2">
        <v>74.528</v>
      </c>
      <c r="N109" s="2">
        <v>23.31</v>
      </c>
      <c r="O109" s="2">
        <v>7.2886</v>
      </c>
      <c r="P109" s="2">
        <v>174.93</v>
      </c>
      <c r="Q109" s="2">
        <v>12.499</v>
      </c>
      <c r="R109" s="2">
        <v>14.292</v>
      </c>
    </row>
    <row r="110" spans="1:18" ht="12">
      <c r="A110" s="1">
        <v>22</v>
      </c>
      <c r="B110" s="1">
        <v>3</v>
      </c>
      <c r="C110" s="1">
        <v>2013</v>
      </c>
      <c r="D110" s="2">
        <v>0</v>
      </c>
      <c r="E110" s="2">
        <f t="shared" si="4"/>
        <v>2.5729999999999986</v>
      </c>
      <c r="F110" s="2">
        <v>20.33</v>
      </c>
      <c r="G110" s="2">
        <v>4.816</v>
      </c>
      <c r="H110" s="2">
        <v>3.3</v>
      </c>
      <c r="I110" s="2">
        <v>13.39</v>
      </c>
      <c r="J110" s="2">
        <v>16.61</v>
      </c>
      <c r="K110" s="2">
        <v>19.98</v>
      </c>
      <c r="L110" s="2">
        <v>3.908</v>
      </c>
      <c r="M110" s="2">
        <v>73.143</v>
      </c>
      <c r="N110" s="2">
        <v>25.02</v>
      </c>
      <c r="O110" s="2">
        <v>8.5485</v>
      </c>
      <c r="P110" s="2">
        <v>205.17</v>
      </c>
      <c r="Q110" s="2">
        <v>12.415</v>
      </c>
      <c r="R110" s="2">
        <v>14.278</v>
      </c>
    </row>
    <row r="111" spans="1:18" ht="12">
      <c r="A111" s="1">
        <v>23</v>
      </c>
      <c r="B111" s="1">
        <v>3</v>
      </c>
      <c r="C111" s="1">
        <v>2013</v>
      </c>
      <c r="D111" s="2">
        <v>0</v>
      </c>
      <c r="E111" s="2">
        <f t="shared" si="4"/>
        <v>6.460000000000001</v>
      </c>
      <c r="F111" s="2">
        <v>23.06</v>
      </c>
      <c r="G111" s="2">
        <v>9.86</v>
      </c>
      <c r="H111" s="2">
        <v>6.833</v>
      </c>
      <c r="I111" s="2">
        <v>14.54</v>
      </c>
      <c r="J111" s="2">
        <v>16.83</v>
      </c>
      <c r="K111" s="2">
        <v>19.85</v>
      </c>
      <c r="L111" s="2">
        <v>5.885</v>
      </c>
      <c r="M111" s="2">
        <v>59.658</v>
      </c>
      <c r="N111" s="2">
        <v>46.68</v>
      </c>
      <c r="O111" s="2">
        <v>19.631</v>
      </c>
      <c r="P111" s="2">
        <v>471.15</v>
      </c>
      <c r="Q111" s="2">
        <v>12.259</v>
      </c>
      <c r="R111" s="2">
        <v>14.272</v>
      </c>
    </row>
    <row r="112" spans="1:18" ht="12">
      <c r="A112" s="1">
        <v>24</v>
      </c>
      <c r="B112" s="1">
        <v>3</v>
      </c>
      <c r="C112" s="1">
        <v>2013</v>
      </c>
      <c r="D112" s="2">
        <v>0</v>
      </c>
      <c r="E112" s="2">
        <f t="shared" si="4"/>
        <v>8.375</v>
      </c>
      <c r="F112" s="2">
        <v>22.93</v>
      </c>
      <c r="G112" s="2">
        <v>13.82</v>
      </c>
      <c r="H112" s="2">
        <v>12.37</v>
      </c>
      <c r="I112" s="2">
        <v>15.34</v>
      </c>
      <c r="J112" s="2">
        <v>17.21</v>
      </c>
      <c r="K112" s="2">
        <v>18.67</v>
      </c>
      <c r="L112" s="2">
        <v>6.009</v>
      </c>
      <c r="M112" s="2">
        <v>52.105</v>
      </c>
      <c r="N112" s="2">
        <v>50.85</v>
      </c>
      <c r="O112" s="2">
        <v>23.553</v>
      </c>
      <c r="P112" s="2">
        <v>565.28</v>
      </c>
      <c r="Q112" s="2">
        <v>12.073</v>
      </c>
      <c r="R112" s="2">
        <v>14.251</v>
      </c>
    </row>
    <row r="113" spans="1:18" ht="12">
      <c r="A113" s="1">
        <v>25</v>
      </c>
      <c r="B113" s="1">
        <v>3</v>
      </c>
      <c r="C113" s="1">
        <v>2013</v>
      </c>
      <c r="D113" s="2">
        <v>0</v>
      </c>
      <c r="E113" s="2">
        <f t="shared" si="4"/>
        <v>8.93</v>
      </c>
      <c r="F113" s="2">
        <v>22.37</v>
      </c>
      <c r="G113" s="2">
        <v>15.49</v>
      </c>
      <c r="H113" s="2">
        <v>14.21</v>
      </c>
      <c r="I113" s="2">
        <v>16.54</v>
      </c>
      <c r="J113" s="2">
        <v>17.35</v>
      </c>
      <c r="K113" s="2">
        <v>18.42</v>
      </c>
      <c r="L113" s="2">
        <v>5.082</v>
      </c>
      <c r="M113" s="2">
        <v>49.408</v>
      </c>
      <c r="N113" s="2">
        <v>50.43</v>
      </c>
      <c r="O113" s="2">
        <v>24.756</v>
      </c>
      <c r="P113" s="2">
        <v>594.14</v>
      </c>
      <c r="Q113" s="2">
        <v>11.903</v>
      </c>
      <c r="R113" s="2">
        <v>14.174</v>
      </c>
    </row>
    <row r="114" spans="1:18" ht="12">
      <c r="A114" s="1">
        <v>26</v>
      </c>
      <c r="B114" s="1">
        <v>3</v>
      </c>
      <c r="C114" s="1">
        <v>2013</v>
      </c>
      <c r="D114" s="2">
        <v>0</v>
      </c>
      <c r="E114" s="2">
        <f t="shared" si="4"/>
        <v>6.869999999999997</v>
      </c>
      <c r="F114" s="2">
        <v>22.99</v>
      </c>
      <c r="G114" s="2">
        <v>10.75</v>
      </c>
      <c r="H114" s="2">
        <v>8.72</v>
      </c>
      <c r="I114" s="2">
        <v>16.01</v>
      </c>
      <c r="J114" s="2">
        <v>17.62</v>
      </c>
      <c r="K114" s="2">
        <v>18.63</v>
      </c>
      <c r="L114" s="2">
        <v>4.624</v>
      </c>
      <c r="M114" s="2">
        <v>64.388</v>
      </c>
      <c r="N114" s="2">
        <v>29.91</v>
      </c>
      <c r="O114" s="2">
        <v>9.974</v>
      </c>
      <c r="P114" s="2">
        <v>239.38</v>
      </c>
      <c r="Q114" s="2">
        <v>11.665</v>
      </c>
      <c r="R114" s="2">
        <v>14.128</v>
      </c>
    </row>
    <row r="115" spans="1:18" ht="12">
      <c r="A115" s="1">
        <v>27</v>
      </c>
      <c r="B115" s="1">
        <v>3</v>
      </c>
      <c r="C115" s="1">
        <v>2013</v>
      </c>
      <c r="D115" s="2">
        <v>0</v>
      </c>
      <c r="E115" s="2">
        <f t="shared" si="4"/>
        <v>5.510000000000002</v>
      </c>
      <c r="F115" s="2">
        <v>23.26</v>
      </c>
      <c r="G115" s="2">
        <v>7.76</v>
      </c>
      <c r="H115" s="2">
        <v>6.245</v>
      </c>
      <c r="I115" s="2">
        <v>15.54</v>
      </c>
      <c r="J115" s="2">
        <v>17.54</v>
      </c>
      <c r="K115" s="2">
        <v>18.53</v>
      </c>
      <c r="L115" s="2">
        <v>3.131</v>
      </c>
      <c r="M115" s="2">
        <v>77.055</v>
      </c>
      <c r="N115" s="2">
        <v>23.37</v>
      </c>
      <c r="O115" s="2">
        <v>7.8575</v>
      </c>
      <c r="P115" s="2">
        <v>188.58</v>
      </c>
      <c r="Q115" s="2">
        <v>11.437</v>
      </c>
      <c r="R115" s="2">
        <v>14.083</v>
      </c>
    </row>
    <row r="116" spans="1:18" ht="12">
      <c r="A116" s="1">
        <v>28</v>
      </c>
      <c r="B116" s="1">
        <v>3</v>
      </c>
      <c r="C116" s="1">
        <v>2013</v>
      </c>
      <c r="D116" s="2">
        <v>0</v>
      </c>
      <c r="E116" s="2">
        <f t="shared" si="4"/>
        <v>7.260000000000002</v>
      </c>
      <c r="F116" s="2">
        <v>24.76</v>
      </c>
      <c r="G116" s="2">
        <v>9.76</v>
      </c>
      <c r="H116" s="2">
        <v>9.11</v>
      </c>
      <c r="I116" s="2">
        <v>16.52</v>
      </c>
      <c r="J116" s="2">
        <v>18.08</v>
      </c>
      <c r="K116" s="2">
        <v>19.01</v>
      </c>
      <c r="L116" s="2">
        <v>4.44</v>
      </c>
      <c r="M116" s="2">
        <v>73.849</v>
      </c>
      <c r="N116" s="2">
        <v>30.84</v>
      </c>
      <c r="O116" s="2">
        <v>10.25</v>
      </c>
      <c r="P116" s="2">
        <v>245.99</v>
      </c>
      <c r="Q116" s="2">
        <v>11.201</v>
      </c>
      <c r="R116" s="2">
        <v>14.04</v>
      </c>
    </row>
    <row r="117" spans="1:18" ht="12">
      <c r="A117" s="1">
        <v>29</v>
      </c>
      <c r="B117" s="1">
        <v>3</v>
      </c>
      <c r="C117" s="1">
        <v>2013</v>
      </c>
      <c r="D117" s="2">
        <v>0</v>
      </c>
      <c r="E117" s="2">
        <f t="shared" si="4"/>
        <v>7.475000000000001</v>
      </c>
      <c r="F117" s="2">
        <v>22.4</v>
      </c>
      <c r="G117" s="2">
        <v>12.55</v>
      </c>
      <c r="H117" s="2">
        <v>9.18</v>
      </c>
      <c r="I117" s="2">
        <v>16.2</v>
      </c>
      <c r="J117" s="2">
        <v>18.23</v>
      </c>
      <c r="K117" s="2">
        <v>18.27</v>
      </c>
      <c r="L117" s="2">
        <v>5.313</v>
      </c>
      <c r="M117" s="2">
        <v>59.975</v>
      </c>
      <c r="N117" s="2">
        <v>55.32</v>
      </c>
      <c r="O117" s="2">
        <v>22.091</v>
      </c>
      <c r="P117" s="2">
        <v>530.18</v>
      </c>
      <c r="Q117" s="2">
        <v>10.857</v>
      </c>
      <c r="R117" s="2">
        <v>13.916</v>
      </c>
    </row>
    <row r="118" spans="1:18" ht="12">
      <c r="A118" s="1">
        <v>30</v>
      </c>
      <c r="B118" s="1">
        <v>3</v>
      </c>
      <c r="C118" s="1">
        <v>2013</v>
      </c>
      <c r="D118" s="2">
        <v>0.2</v>
      </c>
      <c r="E118" s="2">
        <f t="shared" si="4"/>
        <v>9.809999999999999</v>
      </c>
      <c r="F118" s="2">
        <v>24.13</v>
      </c>
      <c r="G118" s="2">
        <v>15.49</v>
      </c>
      <c r="H118" s="2">
        <v>14.78</v>
      </c>
      <c r="I118" s="2">
        <v>17.04</v>
      </c>
      <c r="J118" s="2">
        <v>18.16</v>
      </c>
      <c r="K118" s="2">
        <v>13.98</v>
      </c>
      <c r="L118" s="2">
        <v>4.859</v>
      </c>
      <c r="M118" s="2">
        <v>54.69</v>
      </c>
      <c r="N118" s="2">
        <v>50.01</v>
      </c>
      <c r="O118" s="2">
        <v>20.466</v>
      </c>
      <c r="P118" s="2">
        <v>491.19</v>
      </c>
      <c r="Q118" s="2">
        <v>10.478</v>
      </c>
      <c r="R118" s="2">
        <v>13.783</v>
      </c>
    </row>
    <row r="119" spans="1:18" ht="12">
      <c r="A119" s="1">
        <v>31</v>
      </c>
      <c r="B119" s="1">
        <v>3</v>
      </c>
      <c r="C119" s="1">
        <v>2013</v>
      </c>
      <c r="D119" s="2">
        <v>0.6</v>
      </c>
      <c r="E119" s="2">
        <f t="shared" si="4"/>
        <v>8.015</v>
      </c>
      <c r="F119" s="2">
        <v>21.4</v>
      </c>
      <c r="G119" s="2">
        <v>14.63</v>
      </c>
      <c r="H119" s="2">
        <v>13.62</v>
      </c>
      <c r="I119" s="2">
        <v>17.56</v>
      </c>
      <c r="J119" s="2">
        <v>18.25</v>
      </c>
      <c r="K119" s="2">
        <v>12.6</v>
      </c>
      <c r="L119" s="2">
        <v>3.806</v>
      </c>
      <c r="M119" s="2">
        <v>65.53</v>
      </c>
      <c r="N119" s="2">
        <v>57.66</v>
      </c>
      <c r="O119" s="2">
        <v>18.043</v>
      </c>
      <c r="P119" s="2">
        <v>433.03</v>
      </c>
      <c r="Q119" s="2">
        <v>10.151</v>
      </c>
      <c r="R119" s="2">
        <v>13.637</v>
      </c>
    </row>
    <row r="121" spans="1:18" ht="12">
      <c r="A121" s="3" t="s">
        <v>38</v>
      </c>
      <c r="B121" s="3"/>
      <c r="C121" s="3"/>
      <c r="D121" s="3"/>
      <c r="E121" s="3"/>
      <c r="F121" s="3">
        <f aca="true" t="shared" si="5" ref="F121:R121">AVERAGE(F89:F119)</f>
        <v>21.73129032258064</v>
      </c>
      <c r="G121" s="3">
        <f t="shared" si="5"/>
        <v>10.26458064516129</v>
      </c>
      <c r="H121" s="3">
        <f t="shared" si="5"/>
        <v>9.248419354838708</v>
      </c>
      <c r="I121" s="3">
        <f t="shared" si="5"/>
        <v>16.875806451612906</v>
      </c>
      <c r="J121" s="3">
        <f t="shared" si="5"/>
        <v>18.598064516129035</v>
      </c>
      <c r="K121" s="3">
        <f t="shared" si="5"/>
        <v>17.558064516129033</v>
      </c>
      <c r="L121" s="3">
        <f t="shared" si="5"/>
        <v>4.003516129032258</v>
      </c>
      <c r="M121" s="3">
        <f t="shared" si="5"/>
        <v>68.77258064516128</v>
      </c>
      <c r="N121" s="3">
        <f t="shared" si="5"/>
        <v>39.09870967741934</v>
      </c>
      <c r="O121" s="3">
        <f t="shared" si="5"/>
        <v>14.273329032258065</v>
      </c>
      <c r="P121" s="3">
        <f t="shared" si="5"/>
        <v>342.5616129032258</v>
      </c>
      <c r="Q121" s="3">
        <f t="shared" si="5"/>
        <v>9.06136451612903</v>
      </c>
      <c r="R121" s="3">
        <f t="shared" si="5"/>
        <v>12.782516129032258</v>
      </c>
    </row>
    <row r="122" spans="1:18" ht="12">
      <c r="A122" s="3" t="s">
        <v>39</v>
      </c>
      <c r="B122" s="3"/>
      <c r="C122" s="3"/>
      <c r="D122" s="3">
        <f>SUM(D89:D119)</f>
        <v>32</v>
      </c>
      <c r="E122" s="3">
        <f>SUM(E89:E119)</f>
        <v>185.93599999999998</v>
      </c>
      <c r="F122" s="3"/>
      <c r="G122" s="3"/>
      <c r="H122" s="3"/>
      <c r="I122" s="3"/>
      <c r="J122" s="3"/>
      <c r="K122" s="3">
        <f>SUM(K89:K119)</f>
        <v>544.3000000000001</v>
      </c>
      <c r="L122" s="3">
        <f>SUM(L89:L119)</f>
        <v>124.109</v>
      </c>
      <c r="M122" s="3"/>
      <c r="N122" s="3"/>
      <c r="P122" s="3">
        <f>SUM(P89:P119)</f>
        <v>10619.41</v>
      </c>
      <c r="R122" s="5"/>
    </row>
    <row r="123" spans="1:18" ht="12">
      <c r="A123" s="3" t="s">
        <v>40</v>
      </c>
      <c r="B123" s="3"/>
      <c r="C123" s="3"/>
      <c r="D123" s="3"/>
      <c r="E123" s="3"/>
      <c r="F123" s="3">
        <f>MAX(F89:F119)</f>
        <v>27.1</v>
      </c>
      <c r="G123" s="3"/>
      <c r="H123" s="3"/>
      <c r="I123" s="3"/>
      <c r="J123" s="3"/>
      <c r="K123" s="3"/>
      <c r="M123" s="3"/>
      <c r="N123" s="3">
        <f>MAX(N89:N119)</f>
        <v>58.77</v>
      </c>
      <c r="Q123" s="3">
        <f>MAX(Q89:Q119)</f>
        <v>12.639</v>
      </c>
      <c r="R123" s="3">
        <f>MAX(R89:R119)</f>
        <v>14.353</v>
      </c>
    </row>
    <row r="124" spans="1:18" ht="12">
      <c r="A124" s="3" t="s">
        <v>41</v>
      </c>
      <c r="B124" s="3"/>
      <c r="C124" s="3"/>
      <c r="D124" s="3"/>
      <c r="E124" s="3"/>
      <c r="F124" s="3"/>
      <c r="G124" s="3">
        <f>MIN(G89:G119)</f>
        <v>3.687</v>
      </c>
      <c r="H124" s="3">
        <f>MIN(H89:H119)</f>
        <v>1.918</v>
      </c>
      <c r="I124" s="3"/>
      <c r="J124" s="3"/>
      <c r="K124" s="3"/>
      <c r="M124" s="3"/>
      <c r="N124" s="3"/>
      <c r="Q124" s="3">
        <f>MIN(Q89:Q119)</f>
        <v>6.9073</v>
      </c>
      <c r="R124" s="3">
        <f>MIN(R89:R119)</f>
        <v>11.589</v>
      </c>
    </row>
    <row r="125" spans="1:14" ht="12">
      <c r="A125" s="3" t="s">
        <v>42</v>
      </c>
      <c r="B125" s="3"/>
      <c r="C125" s="3"/>
      <c r="D125" s="3">
        <f>SUM(F121+G121)/2</f>
        <v>15.997935483870965</v>
      </c>
      <c r="E125" s="6"/>
      <c r="F125" s="3"/>
      <c r="G125" s="3"/>
      <c r="H125" s="3"/>
      <c r="I125" s="3"/>
      <c r="J125" s="3"/>
      <c r="K125" s="3"/>
      <c r="M125" s="3"/>
      <c r="N125" s="3"/>
    </row>
    <row r="126" spans="1:18" ht="12">
      <c r="A126" s="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">
      <c r="A127" s="7" t="s">
        <v>37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">
      <c r="A128" s="1" t="s">
        <v>0</v>
      </c>
      <c r="B128" s="1" t="s">
        <v>1</v>
      </c>
      <c r="C128" s="1" t="s">
        <v>2</v>
      </c>
      <c r="D128" s="1" t="s">
        <v>9</v>
      </c>
      <c r="E128" s="1" t="s">
        <v>7</v>
      </c>
      <c r="F128" s="1" t="s">
        <v>6</v>
      </c>
      <c r="G128" s="1" t="s">
        <v>3</v>
      </c>
      <c r="H128" s="1" t="s">
        <v>3</v>
      </c>
      <c r="I128" s="1" t="s">
        <v>34</v>
      </c>
      <c r="J128" s="1" t="s">
        <v>34</v>
      </c>
      <c r="K128" s="1" t="s">
        <v>36</v>
      </c>
      <c r="L128" s="1" t="s">
        <v>35</v>
      </c>
      <c r="M128" s="1" t="s">
        <v>12</v>
      </c>
      <c r="N128" s="1" t="s">
        <v>6</v>
      </c>
      <c r="O128" s="1" t="s">
        <v>17</v>
      </c>
      <c r="P128" s="1" t="s">
        <v>30</v>
      </c>
      <c r="Q128" s="1" t="s">
        <v>34</v>
      </c>
      <c r="R128" s="1" t="s">
        <v>34</v>
      </c>
    </row>
    <row r="129" spans="4:18" ht="12">
      <c r="D129" s="1" t="s">
        <v>10</v>
      </c>
      <c r="E129" s="1" t="s">
        <v>8</v>
      </c>
      <c r="F129" s="1" t="s">
        <v>4</v>
      </c>
      <c r="G129" s="1" t="s">
        <v>4</v>
      </c>
      <c r="H129" s="1" t="s">
        <v>33</v>
      </c>
      <c r="I129" s="1" t="s">
        <v>5</v>
      </c>
      <c r="J129" s="1" t="s">
        <v>5</v>
      </c>
      <c r="K129" s="1" t="s">
        <v>32</v>
      </c>
      <c r="L129" s="1" t="s">
        <v>31</v>
      </c>
      <c r="M129" s="1" t="s">
        <v>30</v>
      </c>
      <c r="N129" s="1" t="s">
        <v>14</v>
      </c>
      <c r="O129" s="1" t="s">
        <v>14</v>
      </c>
      <c r="P129" s="1" t="s">
        <v>14</v>
      </c>
      <c r="Q129" s="1" t="s">
        <v>29</v>
      </c>
      <c r="R129" s="1" t="s">
        <v>29</v>
      </c>
    </row>
    <row r="130" spans="5:18" ht="12">
      <c r="E130" s="1" t="s">
        <v>28</v>
      </c>
      <c r="F130" s="1" t="s">
        <v>5</v>
      </c>
      <c r="G130" s="1" t="s">
        <v>5</v>
      </c>
      <c r="H130" s="1" t="s">
        <v>5</v>
      </c>
      <c r="I130" s="1" t="s">
        <v>27</v>
      </c>
      <c r="J130" s="1" t="s">
        <v>26</v>
      </c>
      <c r="M130" s="1" t="s">
        <v>25</v>
      </c>
      <c r="N130" s="1" t="s">
        <v>15</v>
      </c>
      <c r="O130" s="1" t="s">
        <v>15</v>
      </c>
      <c r="P130" s="1" t="s">
        <v>24</v>
      </c>
      <c r="Q130" s="1" t="s">
        <v>23</v>
      </c>
      <c r="R130" s="1" t="s">
        <v>22</v>
      </c>
    </row>
    <row r="131" spans="4:18" ht="12">
      <c r="D131" s="1" t="s">
        <v>11</v>
      </c>
      <c r="F131" s="1" t="s">
        <v>43</v>
      </c>
      <c r="G131" s="1" t="s">
        <v>43</v>
      </c>
      <c r="H131" s="1" t="s">
        <v>43</v>
      </c>
      <c r="I131" s="1" t="s">
        <v>21</v>
      </c>
      <c r="J131" s="1" t="s">
        <v>21</v>
      </c>
      <c r="K131" s="1" t="s">
        <v>20</v>
      </c>
      <c r="L131" s="1" t="s">
        <v>19</v>
      </c>
      <c r="M131" s="1" t="s">
        <v>13</v>
      </c>
      <c r="N131" s="1" t="s">
        <v>16</v>
      </c>
      <c r="O131" s="1" t="s">
        <v>16</v>
      </c>
      <c r="P131" s="1" t="s">
        <v>18</v>
      </c>
      <c r="Q131" s="1" t="s">
        <v>13</v>
      </c>
      <c r="R131" s="1" t="s">
        <v>13</v>
      </c>
    </row>
    <row r="132" spans="1:18" ht="12">
      <c r="A132" s="1">
        <v>1</v>
      </c>
      <c r="B132" s="1">
        <v>4</v>
      </c>
      <c r="C132" s="1">
        <v>2013</v>
      </c>
      <c r="D132" s="2">
        <v>0</v>
      </c>
      <c r="E132" s="2">
        <f aca="true" t="shared" si="6" ref="E132:E161">IF((F132+G132)/2-10&lt;=0,0,(F132+G132)/2-10)</f>
        <v>8.765</v>
      </c>
      <c r="F132" s="2">
        <v>21.4</v>
      </c>
      <c r="G132" s="2">
        <v>16.13</v>
      </c>
      <c r="H132" s="2">
        <v>14.81</v>
      </c>
      <c r="I132" s="2">
        <v>16.89</v>
      </c>
      <c r="J132" s="2">
        <v>18.07</v>
      </c>
      <c r="K132" s="2">
        <v>9.24</v>
      </c>
      <c r="L132" s="2">
        <v>4.033</v>
      </c>
      <c r="M132" s="2">
        <v>65.109</v>
      </c>
      <c r="N132" s="2">
        <v>53.04</v>
      </c>
      <c r="O132" s="2">
        <v>18.391</v>
      </c>
      <c r="P132" s="2">
        <v>441.38</v>
      </c>
      <c r="Q132" s="2">
        <v>9.845</v>
      </c>
      <c r="R132" s="2">
        <v>13.492</v>
      </c>
    </row>
    <row r="133" spans="1:18" ht="12">
      <c r="A133" s="1">
        <v>2</v>
      </c>
      <c r="B133" s="1">
        <v>4</v>
      </c>
      <c r="C133" s="1">
        <v>2013</v>
      </c>
      <c r="D133" s="2">
        <v>0</v>
      </c>
      <c r="E133" s="2">
        <f t="shared" si="6"/>
        <v>6.044499999999999</v>
      </c>
      <c r="F133" s="2">
        <v>25.2</v>
      </c>
      <c r="G133" s="2">
        <v>6.889</v>
      </c>
      <c r="H133" s="2">
        <v>5.219</v>
      </c>
      <c r="I133" s="2">
        <v>14.77</v>
      </c>
      <c r="J133" s="2">
        <v>17.28</v>
      </c>
      <c r="K133" s="2">
        <v>16.31</v>
      </c>
      <c r="L133" s="2">
        <v>6.284</v>
      </c>
      <c r="M133" s="2">
        <v>59.507</v>
      </c>
      <c r="N133" s="2">
        <v>38.67</v>
      </c>
      <c r="O133" s="2">
        <v>16.576</v>
      </c>
      <c r="P133" s="2">
        <v>397.83</v>
      </c>
      <c r="Q133" s="2">
        <v>9.4688</v>
      </c>
      <c r="R133" s="2">
        <v>13.297</v>
      </c>
    </row>
    <row r="134" spans="1:18" ht="12">
      <c r="A134" s="1">
        <v>3</v>
      </c>
      <c r="B134" s="1">
        <v>4</v>
      </c>
      <c r="C134" s="1">
        <v>2013</v>
      </c>
      <c r="D134" s="2">
        <v>3</v>
      </c>
      <c r="E134" s="2">
        <f t="shared" si="6"/>
        <v>8.895</v>
      </c>
      <c r="F134" s="2">
        <v>22.9</v>
      </c>
      <c r="G134" s="2">
        <v>14.89</v>
      </c>
      <c r="H134" s="2">
        <v>13.09</v>
      </c>
      <c r="I134" s="2">
        <v>17.06</v>
      </c>
      <c r="J134" s="2">
        <v>17.74</v>
      </c>
      <c r="K134" s="2">
        <v>11.31</v>
      </c>
      <c r="L134" s="2">
        <v>2.459</v>
      </c>
      <c r="M134" s="2">
        <v>73.749</v>
      </c>
      <c r="N134" s="2">
        <v>44.34</v>
      </c>
      <c r="O134" s="2">
        <v>15.12</v>
      </c>
      <c r="P134" s="2">
        <v>362.89</v>
      </c>
      <c r="Q134" s="2">
        <v>9.22</v>
      </c>
      <c r="R134" s="2">
        <v>13.18</v>
      </c>
    </row>
    <row r="135" spans="1:18" ht="12">
      <c r="A135" s="1">
        <v>4</v>
      </c>
      <c r="B135" s="1">
        <v>4</v>
      </c>
      <c r="C135" s="1">
        <v>2013</v>
      </c>
      <c r="D135" s="2">
        <v>0</v>
      </c>
      <c r="E135" s="2">
        <f t="shared" si="6"/>
        <v>1.6099999999999994</v>
      </c>
      <c r="F135" s="2">
        <v>15.43</v>
      </c>
      <c r="G135" s="2">
        <v>7.79</v>
      </c>
      <c r="H135" s="2">
        <v>6.392</v>
      </c>
      <c r="I135" s="2">
        <v>14.19</v>
      </c>
      <c r="J135" s="2">
        <v>17.55</v>
      </c>
      <c r="K135" s="2">
        <v>10.03</v>
      </c>
      <c r="L135" s="2">
        <v>1.845</v>
      </c>
      <c r="M135" s="2">
        <v>80.055</v>
      </c>
      <c r="N135" s="2">
        <v>36.72</v>
      </c>
      <c r="O135" s="2">
        <v>11.247</v>
      </c>
      <c r="P135" s="2">
        <v>269.92</v>
      </c>
      <c r="Q135" s="2">
        <v>9.2221</v>
      </c>
      <c r="R135" s="2">
        <v>13.173</v>
      </c>
    </row>
    <row r="136" spans="1:18" ht="12">
      <c r="A136" s="1">
        <v>5</v>
      </c>
      <c r="B136" s="1">
        <v>4</v>
      </c>
      <c r="C136" s="1">
        <v>2013</v>
      </c>
      <c r="D136" s="2">
        <v>0</v>
      </c>
      <c r="E136" s="2">
        <f t="shared" si="6"/>
        <v>0</v>
      </c>
      <c r="F136" s="2">
        <v>15.85</v>
      </c>
      <c r="G136" s="2">
        <v>1.046</v>
      </c>
      <c r="H136" s="2">
        <v>-0.947</v>
      </c>
      <c r="I136" s="2">
        <v>10.78</v>
      </c>
      <c r="J136" s="2">
        <v>15.96</v>
      </c>
      <c r="K136" s="2">
        <v>16.49</v>
      </c>
      <c r="L136" s="2">
        <v>2.972</v>
      </c>
      <c r="M136" s="2">
        <v>71.845</v>
      </c>
      <c r="N136" s="2">
        <v>22.89</v>
      </c>
      <c r="O136" s="2">
        <v>9.8118</v>
      </c>
      <c r="P136" s="2">
        <v>235.48</v>
      </c>
      <c r="Q136" s="2">
        <v>9.0154</v>
      </c>
      <c r="R136" s="2">
        <v>13.027</v>
      </c>
    </row>
    <row r="137" spans="1:18" ht="12">
      <c r="A137" s="1">
        <v>6</v>
      </c>
      <c r="B137" s="1">
        <v>4</v>
      </c>
      <c r="C137" s="1">
        <v>2013</v>
      </c>
      <c r="D137" s="2">
        <v>0</v>
      </c>
      <c r="E137" s="2">
        <f t="shared" si="6"/>
        <v>0</v>
      </c>
      <c r="F137" s="2">
        <v>14.86</v>
      </c>
      <c r="G137" s="2">
        <v>4.482</v>
      </c>
      <c r="H137" s="2">
        <v>3.013</v>
      </c>
      <c r="I137" s="2">
        <v>12.37</v>
      </c>
      <c r="J137" s="2">
        <v>15.77</v>
      </c>
      <c r="K137" s="2">
        <v>14.69</v>
      </c>
      <c r="L137" s="2">
        <v>2.242</v>
      </c>
      <c r="M137" s="2">
        <v>70.38</v>
      </c>
      <c r="N137" s="2">
        <v>42.66</v>
      </c>
      <c r="O137" s="2">
        <v>16.161</v>
      </c>
      <c r="P137" s="2">
        <v>387.86</v>
      </c>
      <c r="Q137" s="2">
        <v>8.8508</v>
      </c>
      <c r="R137" s="2">
        <v>12.9</v>
      </c>
    </row>
    <row r="138" spans="1:18" ht="12">
      <c r="A138" s="1">
        <v>7</v>
      </c>
      <c r="B138" s="1">
        <v>4</v>
      </c>
      <c r="C138" s="1">
        <v>2013</v>
      </c>
      <c r="D138" s="2">
        <v>0</v>
      </c>
      <c r="E138" s="2">
        <f t="shared" si="6"/>
        <v>0</v>
      </c>
      <c r="F138" s="2">
        <v>15.29</v>
      </c>
      <c r="G138" s="2">
        <v>0.31</v>
      </c>
      <c r="H138" s="2">
        <v>-2.113</v>
      </c>
      <c r="I138" s="2">
        <v>10.4</v>
      </c>
      <c r="J138" s="2">
        <v>15.15</v>
      </c>
      <c r="K138" s="2">
        <v>10.88</v>
      </c>
      <c r="L138" s="2">
        <v>2.531</v>
      </c>
      <c r="M138" s="2">
        <v>71.146</v>
      </c>
      <c r="N138" s="2">
        <v>35.04</v>
      </c>
      <c r="O138" s="2">
        <v>11.071</v>
      </c>
      <c r="P138" s="2">
        <v>265.71</v>
      </c>
      <c r="Q138" s="2">
        <v>8.6275</v>
      </c>
      <c r="R138" s="2">
        <v>12.778</v>
      </c>
    </row>
    <row r="139" spans="1:18" ht="12">
      <c r="A139" s="1">
        <v>8</v>
      </c>
      <c r="B139" s="1">
        <v>4</v>
      </c>
      <c r="C139" s="1">
        <v>2013</v>
      </c>
      <c r="D139" s="2">
        <v>0</v>
      </c>
      <c r="E139" s="2">
        <f t="shared" si="6"/>
        <v>1.9200000000000017</v>
      </c>
      <c r="F139" s="2">
        <v>18.69</v>
      </c>
      <c r="G139" s="2">
        <v>5.15</v>
      </c>
      <c r="H139" s="2">
        <v>4.691</v>
      </c>
      <c r="I139" s="2">
        <v>12.01</v>
      </c>
      <c r="J139" s="2">
        <v>14.89</v>
      </c>
      <c r="K139" s="2">
        <v>13.95</v>
      </c>
      <c r="L139" s="2">
        <v>2.443</v>
      </c>
      <c r="M139" s="2">
        <v>80.029</v>
      </c>
      <c r="N139" s="2">
        <v>28.47</v>
      </c>
      <c r="O139" s="2">
        <v>7.8353</v>
      </c>
      <c r="P139" s="2">
        <v>188.05</v>
      </c>
      <c r="Q139" s="2">
        <v>8.5092</v>
      </c>
      <c r="R139" s="2">
        <v>12.683</v>
      </c>
    </row>
    <row r="140" spans="1:18" ht="12">
      <c r="A140" s="1">
        <v>9</v>
      </c>
      <c r="B140" s="1">
        <v>4</v>
      </c>
      <c r="C140" s="1">
        <v>2013</v>
      </c>
      <c r="D140" s="2">
        <v>0</v>
      </c>
      <c r="E140" s="2">
        <f t="shared" si="6"/>
        <v>1.9600000000000009</v>
      </c>
      <c r="F140" s="2">
        <v>16.03</v>
      </c>
      <c r="G140" s="2">
        <v>7.89</v>
      </c>
      <c r="H140" s="2">
        <v>6.206</v>
      </c>
      <c r="I140" s="2">
        <v>13.53</v>
      </c>
      <c r="J140" s="2">
        <v>15.42</v>
      </c>
      <c r="K140" s="2">
        <v>9.37</v>
      </c>
      <c r="L140" s="2">
        <v>1.838</v>
      </c>
      <c r="M140" s="2">
        <v>77.543</v>
      </c>
      <c r="N140" s="2">
        <v>54.51</v>
      </c>
      <c r="O140" s="2">
        <v>15.978</v>
      </c>
      <c r="P140" s="2">
        <v>383.47</v>
      </c>
      <c r="Q140" s="2">
        <v>8.3896</v>
      </c>
      <c r="R140" s="2">
        <v>12.594</v>
      </c>
    </row>
    <row r="141" spans="1:18" ht="12">
      <c r="A141" s="1">
        <v>10</v>
      </c>
      <c r="B141" s="1">
        <v>4</v>
      </c>
      <c r="C141" s="1">
        <v>2013</v>
      </c>
      <c r="D141" s="2">
        <v>0</v>
      </c>
      <c r="E141" s="2">
        <f t="shared" si="6"/>
        <v>0</v>
      </c>
      <c r="F141" s="2">
        <v>14.48</v>
      </c>
      <c r="G141" s="2">
        <v>-0.091</v>
      </c>
      <c r="H141" s="2">
        <v>-2.353</v>
      </c>
      <c r="I141" s="2">
        <v>9.41</v>
      </c>
      <c r="J141" s="2">
        <v>14.41</v>
      </c>
      <c r="K141" s="2">
        <v>15.99</v>
      </c>
      <c r="L141" s="2">
        <v>3.085</v>
      </c>
      <c r="M141" s="2">
        <v>72.598</v>
      </c>
      <c r="N141" s="2">
        <v>26.7</v>
      </c>
      <c r="O141" s="2">
        <v>9.3267</v>
      </c>
      <c r="P141" s="2">
        <v>223.84</v>
      </c>
      <c r="Q141" s="2">
        <v>8.1908</v>
      </c>
      <c r="R141" s="2">
        <v>12.463</v>
      </c>
    </row>
    <row r="142" spans="1:18" ht="12">
      <c r="A142" s="1">
        <v>11</v>
      </c>
      <c r="B142" s="1">
        <v>4</v>
      </c>
      <c r="C142" s="1">
        <v>2013</v>
      </c>
      <c r="D142" s="2">
        <v>0</v>
      </c>
      <c r="E142" s="2">
        <f t="shared" si="6"/>
        <v>2.7330000000000005</v>
      </c>
      <c r="F142" s="2">
        <v>22.32</v>
      </c>
      <c r="G142" s="2">
        <v>3.146</v>
      </c>
      <c r="H142" s="2">
        <v>0.774</v>
      </c>
      <c r="I142" s="2">
        <v>11.89</v>
      </c>
      <c r="J142" s="2">
        <v>14.29</v>
      </c>
      <c r="K142" s="2">
        <v>15.21</v>
      </c>
      <c r="L142" s="2">
        <v>5.619</v>
      </c>
      <c r="M142" s="2">
        <v>50.796</v>
      </c>
      <c r="N142" s="2">
        <v>62.28</v>
      </c>
      <c r="O142" s="2">
        <v>21.299</v>
      </c>
      <c r="P142" s="2">
        <v>511.18</v>
      </c>
      <c r="Q142" s="2">
        <v>8.0317</v>
      </c>
      <c r="R142" s="2">
        <v>12.364</v>
      </c>
    </row>
    <row r="143" spans="1:18" ht="12">
      <c r="A143" s="1">
        <v>12</v>
      </c>
      <c r="B143" s="1">
        <v>4</v>
      </c>
      <c r="C143" s="1">
        <v>2013</v>
      </c>
      <c r="D143" s="2">
        <v>0</v>
      </c>
      <c r="E143" s="2">
        <f t="shared" si="6"/>
        <v>7.98</v>
      </c>
      <c r="F143" s="2">
        <v>21.7</v>
      </c>
      <c r="G143" s="2">
        <v>14.26</v>
      </c>
      <c r="H143" s="2">
        <v>13.53</v>
      </c>
      <c r="I143" s="2">
        <v>15.05</v>
      </c>
      <c r="J143" s="2">
        <v>15.21</v>
      </c>
      <c r="K143" s="2">
        <v>11.03</v>
      </c>
      <c r="L143" s="2">
        <v>2.458</v>
      </c>
      <c r="M143" s="2">
        <v>63.704</v>
      </c>
      <c r="N143" s="2">
        <v>48.33</v>
      </c>
      <c r="O143" s="2">
        <v>18.215</v>
      </c>
      <c r="P143" s="2">
        <v>437.17</v>
      </c>
      <c r="Q143" s="2">
        <v>7.915</v>
      </c>
      <c r="R143" s="2">
        <v>12.316</v>
      </c>
    </row>
    <row r="144" spans="1:18" ht="12">
      <c r="A144" s="1">
        <v>13</v>
      </c>
      <c r="B144" s="1">
        <v>4</v>
      </c>
      <c r="C144" s="1">
        <v>2013</v>
      </c>
      <c r="D144" s="2">
        <v>1.4</v>
      </c>
      <c r="E144" s="2">
        <f t="shared" si="6"/>
        <v>0.8414999999999999</v>
      </c>
      <c r="F144" s="2">
        <v>17.97</v>
      </c>
      <c r="G144" s="2">
        <v>3.713</v>
      </c>
      <c r="H144" s="2">
        <v>2.661</v>
      </c>
      <c r="I144" s="2">
        <v>12.34</v>
      </c>
      <c r="J144" s="2">
        <v>15.29</v>
      </c>
      <c r="K144" s="2">
        <v>7.27</v>
      </c>
      <c r="L144" s="2">
        <v>2.167</v>
      </c>
      <c r="M144" s="2">
        <v>79.575</v>
      </c>
      <c r="N144" s="2">
        <v>37.38</v>
      </c>
      <c r="O144" s="2">
        <v>11.35</v>
      </c>
      <c r="P144" s="2">
        <v>272.39</v>
      </c>
      <c r="Q144" s="2">
        <v>7.8179</v>
      </c>
      <c r="R144" s="2">
        <v>12.219</v>
      </c>
    </row>
    <row r="145" spans="1:18" ht="12">
      <c r="A145" s="1">
        <v>14</v>
      </c>
      <c r="B145" s="1">
        <v>4</v>
      </c>
      <c r="C145" s="1">
        <v>2013</v>
      </c>
      <c r="D145" s="2">
        <v>0</v>
      </c>
      <c r="E145" s="2">
        <f t="shared" si="6"/>
        <v>4.4375</v>
      </c>
      <c r="F145" s="2">
        <v>22.12</v>
      </c>
      <c r="G145" s="2">
        <v>6.755</v>
      </c>
      <c r="H145" s="2">
        <v>3.156</v>
      </c>
      <c r="I145" s="2">
        <v>11.73</v>
      </c>
      <c r="J145" s="2">
        <v>14.84</v>
      </c>
      <c r="K145" s="2">
        <v>14.62</v>
      </c>
      <c r="L145" s="2">
        <v>4.667</v>
      </c>
      <c r="M145" s="2">
        <v>57.603</v>
      </c>
      <c r="N145" s="2">
        <v>52.89</v>
      </c>
      <c r="O145" s="2">
        <v>18.334</v>
      </c>
      <c r="P145" s="2">
        <v>440.01</v>
      </c>
      <c r="Q145" s="2">
        <v>7.7546</v>
      </c>
      <c r="R145" s="2">
        <v>12.165</v>
      </c>
    </row>
    <row r="146" spans="1:18" ht="12">
      <c r="A146" s="1">
        <v>15</v>
      </c>
      <c r="B146" s="1">
        <v>4</v>
      </c>
      <c r="C146" s="1">
        <v>2013</v>
      </c>
      <c r="D146" s="2">
        <v>0</v>
      </c>
      <c r="E146" s="2">
        <f t="shared" si="6"/>
        <v>6.859999999999999</v>
      </c>
      <c r="F146" s="2">
        <v>20.63</v>
      </c>
      <c r="G146" s="2">
        <v>13.09</v>
      </c>
      <c r="H146" s="2">
        <v>12.12</v>
      </c>
      <c r="I146" s="2">
        <v>13.67</v>
      </c>
      <c r="J146" s="2">
        <v>15.03</v>
      </c>
      <c r="K146" s="2">
        <v>10.35</v>
      </c>
      <c r="L146" s="2">
        <v>4.079</v>
      </c>
      <c r="M146" s="2">
        <v>52.341</v>
      </c>
      <c r="N146" s="2">
        <v>43.35</v>
      </c>
      <c r="O146" s="2">
        <v>21.205</v>
      </c>
      <c r="P146" s="2">
        <v>508.92</v>
      </c>
      <c r="Q146" s="2">
        <v>7.6938</v>
      </c>
      <c r="R146" s="2">
        <v>12.137</v>
      </c>
    </row>
    <row r="147" spans="1:18" ht="12">
      <c r="A147" s="1">
        <v>16</v>
      </c>
      <c r="B147" s="1">
        <v>4</v>
      </c>
      <c r="C147" s="1">
        <v>2013</v>
      </c>
      <c r="D147" s="2">
        <v>13</v>
      </c>
      <c r="E147" s="2">
        <f t="shared" si="6"/>
        <v>5.460000000000001</v>
      </c>
      <c r="F147" s="2">
        <v>19</v>
      </c>
      <c r="G147" s="2">
        <v>11.92</v>
      </c>
      <c r="H147" s="2">
        <v>11.74</v>
      </c>
      <c r="I147" s="2">
        <v>14.55</v>
      </c>
      <c r="J147" s="2">
        <v>15.33</v>
      </c>
      <c r="K147" s="2">
        <v>3.545</v>
      </c>
      <c r="L147" s="2">
        <v>0.939</v>
      </c>
      <c r="M147" s="2">
        <v>78.072</v>
      </c>
      <c r="N147" s="2">
        <v>24.06</v>
      </c>
      <c r="O147" s="2">
        <v>9.3941</v>
      </c>
      <c r="P147" s="2">
        <v>225.46</v>
      </c>
      <c r="Q147" s="2">
        <v>8.2021</v>
      </c>
      <c r="R147" s="2">
        <v>12.458</v>
      </c>
    </row>
    <row r="148" spans="1:18" ht="12">
      <c r="A148" s="1">
        <v>17</v>
      </c>
      <c r="B148" s="1">
        <v>4</v>
      </c>
      <c r="C148" s="1">
        <v>2013</v>
      </c>
      <c r="D148" s="2">
        <v>2.2</v>
      </c>
      <c r="E148" s="2">
        <f t="shared" si="6"/>
        <v>3.1099999999999994</v>
      </c>
      <c r="F148" s="2">
        <v>14.49</v>
      </c>
      <c r="G148" s="2">
        <v>11.73</v>
      </c>
      <c r="H148" s="2">
        <v>12.65</v>
      </c>
      <c r="I148" s="2">
        <v>14.3</v>
      </c>
      <c r="J148" s="2">
        <v>15.43</v>
      </c>
      <c r="K148" s="2">
        <v>3.072</v>
      </c>
      <c r="L148" s="2">
        <v>0.375</v>
      </c>
      <c r="M148" s="2">
        <v>94.258</v>
      </c>
      <c r="N148" s="2">
        <v>22.11</v>
      </c>
      <c r="O148" s="2">
        <v>8.5368</v>
      </c>
      <c r="P148" s="2">
        <v>204.88</v>
      </c>
      <c r="Q148" s="2">
        <v>9.27</v>
      </c>
      <c r="R148" s="2">
        <v>13.097</v>
      </c>
    </row>
    <row r="149" spans="1:18" ht="12">
      <c r="A149" s="1">
        <v>18</v>
      </c>
      <c r="B149" s="1">
        <v>4</v>
      </c>
      <c r="C149" s="1">
        <v>2013</v>
      </c>
      <c r="D149" s="2">
        <v>0</v>
      </c>
      <c r="E149" s="2">
        <f t="shared" si="6"/>
        <v>2.3599999999999994</v>
      </c>
      <c r="F149" s="2">
        <v>13.26</v>
      </c>
      <c r="G149" s="2">
        <v>11.46</v>
      </c>
      <c r="H149" s="2">
        <v>11.98</v>
      </c>
      <c r="I149" s="2">
        <v>14.46</v>
      </c>
      <c r="J149" s="2">
        <v>15.51</v>
      </c>
      <c r="K149" s="2">
        <v>3.851</v>
      </c>
      <c r="L149" s="2">
        <v>0.577</v>
      </c>
      <c r="M149" s="2">
        <v>91.692</v>
      </c>
      <c r="N149" s="2">
        <v>31.62</v>
      </c>
      <c r="O149" s="2">
        <v>8.3852</v>
      </c>
      <c r="P149" s="2">
        <v>201.24</v>
      </c>
      <c r="Q149" s="2">
        <v>9.3421</v>
      </c>
      <c r="R149" s="2">
        <v>13.018</v>
      </c>
    </row>
    <row r="150" spans="1:18" ht="12">
      <c r="A150" s="1">
        <v>19</v>
      </c>
      <c r="B150" s="1">
        <v>4</v>
      </c>
      <c r="C150" s="1">
        <v>2013</v>
      </c>
      <c r="D150" s="2">
        <v>9</v>
      </c>
      <c r="E150" s="2">
        <f t="shared" si="6"/>
        <v>1.1900000000000013</v>
      </c>
      <c r="F150" s="2">
        <v>12.32</v>
      </c>
      <c r="G150" s="2">
        <v>10.06</v>
      </c>
      <c r="H150" s="2">
        <v>10.95</v>
      </c>
      <c r="I150" s="2">
        <v>13.62</v>
      </c>
      <c r="J150" s="2">
        <v>15.23</v>
      </c>
      <c r="K150" s="2">
        <v>5.296</v>
      </c>
      <c r="L150" s="2">
        <v>0.857</v>
      </c>
      <c r="M150" s="2">
        <v>86.817</v>
      </c>
      <c r="N150" s="2">
        <v>34.17</v>
      </c>
      <c r="O150" s="2">
        <v>14.084</v>
      </c>
      <c r="P150" s="2">
        <v>338</v>
      </c>
      <c r="Q150" s="2">
        <v>9.3383</v>
      </c>
      <c r="R150" s="2">
        <v>12.903</v>
      </c>
    </row>
    <row r="151" spans="1:18" ht="12">
      <c r="A151" s="1">
        <v>20</v>
      </c>
      <c r="B151" s="1">
        <v>4</v>
      </c>
      <c r="C151" s="1">
        <v>2013</v>
      </c>
      <c r="D151" s="2">
        <v>55.4</v>
      </c>
      <c r="E151" s="2">
        <f t="shared" si="6"/>
        <v>0.46499999999999986</v>
      </c>
      <c r="F151" s="2">
        <v>11.97</v>
      </c>
      <c r="G151" s="2">
        <v>8.96</v>
      </c>
      <c r="H151" s="2">
        <v>9.57</v>
      </c>
      <c r="I151" s="2">
        <v>12.5</v>
      </c>
      <c r="J151" s="2">
        <v>14.67</v>
      </c>
      <c r="K151" s="2">
        <v>2.223</v>
      </c>
      <c r="L151" s="2">
        <v>0.225</v>
      </c>
      <c r="M151" s="2">
        <v>95.329</v>
      </c>
      <c r="N151" s="2">
        <v>38.43</v>
      </c>
      <c r="O151" s="2">
        <v>17.87</v>
      </c>
      <c r="P151" s="2">
        <v>428.89</v>
      </c>
      <c r="Q151" s="2">
        <v>15.265</v>
      </c>
      <c r="R151" s="2">
        <v>18.628</v>
      </c>
    </row>
    <row r="152" spans="1:18" ht="12">
      <c r="A152" s="1">
        <v>21</v>
      </c>
      <c r="B152" s="1">
        <v>4</v>
      </c>
      <c r="C152" s="1">
        <v>2013</v>
      </c>
      <c r="D152" s="2">
        <v>17.4</v>
      </c>
      <c r="E152" s="2">
        <f t="shared" si="6"/>
        <v>3.629999999999999</v>
      </c>
      <c r="F152" s="2">
        <v>17</v>
      </c>
      <c r="G152" s="2">
        <v>10.26</v>
      </c>
      <c r="H152" s="2">
        <v>11.46</v>
      </c>
      <c r="I152" s="2">
        <v>13.06</v>
      </c>
      <c r="J152" s="2">
        <v>14.27</v>
      </c>
      <c r="K152" s="2">
        <v>3.601</v>
      </c>
      <c r="L152" s="2">
        <v>0.441</v>
      </c>
      <c r="M152" s="2">
        <v>97.121</v>
      </c>
      <c r="N152" s="2">
        <v>23.64</v>
      </c>
      <c r="O152" s="2">
        <v>6.4656</v>
      </c>
      <c r="P152" s="2">
        <v>155.18</v>
      </c>
      <c r="Q152" s="2">
        <v>22.898</v>
      </c>
      <c r="R152" s="2">
        <v>28.674</v>
      </c>
    </row>
    <row r="153" spans="1:18" ht="12">
      <c r="A153" s="1">
        <v>22</v>
      </c>
      <c r="B153" s="1">
        <v>4</v>
      </c>
      <c r="C153" s="1">
        <v>2013</v>
      </c>
      <c r="D153" s="2">
        <v>0.2</v>
      </c>
      <c r="E153" s="2">
        <f t="shared" si="6"/>
        <v>5.395</v>
      </c>
      <c r="F153" s="2">
        <v>19.39</v>
      </c>
      <c r="G153" s="2">
        <v>11.4</v>
      </c>
      <c r="H153" s="2">
        <v>10.9</v>
      </c>
      <c r="I153" s="2">
        <v>13.87</v>
      </c>
      <c r="J153" s="2">
        <v>14.64</v>
      </c>
      <c r="K153" s="2">
        <v>9.44</v>
      </c>
      <c r="L153" s="2">
        <v>1.951</v>
      </c>
      <c r="M153" s="2">
        <v>83.662</v>
      </c>
      <c r="N153" s="2">
        <v>27.15</v>
      </c>
      <c r="O153" s="2">
        <v>10.28</v>
      </c>
      <c r="P153" s="2">
        <v>246.72</v>
      </c>
      <c r="Q153" s="2">
        <v>23.33</v>
      </c>
      <c r="R153" s="2">
        <v>29.099</v>
      </c>
    </row>
    <row r="154" spans="1:18" ht="12">
      <c r="A154" s="1">
        <v>23</v>
      </c>
      <c r="B154" s="1">
        <v>4</v>
      </c>
      <c r="C154" s="1">
        <v>2013</v>
      </c>
      <c r="D154" s="2">
        <v>0</v>
      </c>
      <c r="E154" s="2">
        <f t="shared" si="6"/>
        <v>5.23</v>
      </c>
      <c r="F154" s="2">
        <v>19.43</v>
      </c>
      <c r="G154" s="2">
        <v>11.03</v>
      </c>
      <c r="H154" s="2">
        <v>10.12</v>
      </c>
      <c r="I154" s="2">
        <v>12.49</v>
      </c>
      <c r="J154" s="2">
        <v>14.83</v>
      </c>
      <c r="K154" s="2">
        <v>11.34</v>
      </c>
      <c r="L154" s="2">
        <v>3.188</v>
      </c>
      <c r="M154" s="2">
        <v>64.035</v>
      </c>
      <c r="N154" s="2">
        <v>38.82</v>
      </c>
      <c r="O154" s="2">
        <v>18.93</v>
      </c>
      <c r="P154" s="2">
        <v>454.31</v>
      </c>
      <c r="Q154" s="2">
        <v>23.027</v>
      </c>
      <c r="R154" s="2">
        <v>28.302</v>
      </c>
    </row>
    <row r="155" spans="1:18" ht="12">
      <c r="A155" s="1">
        <v>24</v>
      </c>
      <c r="B155" s="1">
        <v>4</v>
      </c>
      <c r="C155" s="1">
        <v>2013</v>
      </c>
      <c r="D155" s="2">
        <v>0</v>
      </c>
      <c r="E155" s="2">
        <f t="shared" si="6"/>
        <v>5.630000000000001</v>
      </c>
      <c r="F155" s="2">
        <v>20.1</v>
      </c>
      <c r="G155" s="2">
        <v>11.16</v>
      </c>
      <c r="H155" s="2">
        <v>9.53</v>
      </c>
      <c r="I155" s="2">
        <v>13.09</v>
      </c>
      <c r="J155" s="2">
        <v>14.6</v>
      </c>
      <c r="K155" s="2">
        <v>9.93</v>
      </c>
      <c r="L155" s="2">
        <v>3.933</v>
      </c>
      <c r="M155" s="2">
        <v>60.058</v>
      </c>
      <c r="N155" s="2">
        <v>46.17</v>
      </c>
      <c r="O155" s="2">
        <v>18.084</v>
      </c>
      <c r="P155" s="2">
        <v>434.01</v>
      </c>
      <c r="Q155" s="2">
        <v>22.853</v>
      </c>
      <c r="R155" s="2">
        <v>27.792</v>
      </c>
    </row>
    <row r="156" spans="1:18" ht="12">
      <c r="A156" s="1">
        <v>25</v>
      </c>
      <c r="B156" s="1">
        <v>4</v>
      </c>
      <c r="C156" s="1">
        <v>2013</v>
      </c>
      <c r="D156" s="2">
        <v>0</v>
      </c>
      <c r="E156" s="2">
        <f t="shared" si="6"/>
        <v>5.52</v>
      </c>
      <c r="F156" s="2">
        <v>19.36</v>
      </c>
      <c r="G156" s="2">
        <v>11.68</v>
      </c>
      <c r="H156" s="2">
        <v>9.79</v>
      </c>
      <c r="I156" s="2">
        <v>12.42</v>
      </c>
      <c r="J156" s="2">
        <v>14.5</v>
      </c>
      <c r="K156" s="2">
        <v>7.42</v>
      </c>
      <c r="L156" s="2">
        <v>3.567</v>
      </c>
      <c r="M156" s="2">
        <v>59.714</v>
      </c>
      <c r="N156" s="2">
        <v>48.06</v>
      </c>
      <c r="O156" s="2">
        <v>16.748</v>
      </c>
      <c r="P156" s="2">
        <v>401.95</v>
      </c>
      <c r="Q156" s="2">
        <v>22.713</v>
      </c>
      <c r="R156" s="2">
        <v>27.504</v>
      </c>
    </row>
    <row r="157" spans="1:18" ht="12">
      <c r="A157" s="1">
        <v>26</v>
      </c>
      <c r="B157" s="1">
        <v>4</v>
      </c>
      <c r="C157" s="1">
        <v>2013</v>
      </c>
      <c r="D157" s="2">
        <v>0</v>
      </c>
      <c r="E157" s="2">
        <f t="shared" si="6"/>
        <v>2.0404999999999998</v>
      </c>
      <c r="F157" s="2">
        <v>17.56</v>
      </c>
      <c r="G157" s="2">
        <v>6.521</v>
      </c>
      <c r="H157" s="2">
        <v>4.465</v>
      </c>
      <c r="I157" s="2">
        <v>11.5</v>
      </c>
      <c r="J157" s="2">
        <v>13.99</v>
      </c>
      <c r="K157" s="2">
        <v>10.47</v>
      </c>
      <c r="L157" s="2">
        <v>4.512</v>
      </c>
      <c r="M157" s="2">
        <v>46.457</v>
      </c>
      <c r="N157" s="2">
        <v>61.44</v>
      </c>
      <c r="O157" s="2">
        <v>24.128</v>
      </c>
      <c r="P157" s="2">
        <v>579.07</v>
      </c>
      <c r="Q157" s="2">
        <v>22.35</v>
      </c>
      <c r="R157" s="2">
        <v>27.26</v>
      </c>
    </row>
    <row r="158" spans="1:18" ht="12">
      <c r="A158" s="1">
        <v>27</v>
      </c>
      <c r="B158" s="1">
        <v>4</v>
      </c>
      <c r="C158" s="1">
        <v>2013</v>
      </c>
      <c r="D158" s="2">
        <v>0</v>
      </c>
      <c r="E158" s="2">
        <f t="shared" si="6"/>
        <v>5.91</v>
      </c>
      <c r="F158" s="2">
        <v>20.1</v>
      </c>
      <c r="G158" s="2">
        <v>11.72</v>
      </c>
      <c r="H158" s="2">
        <v>9.2</v>
      </c>
      <c r="I158" s="2">
        <v>11.79</v>
      </c>
      <c r="J158" s="2">
        <v>13.76</v>
      </c>
      <c r="K158" s="2">
        <v>11.1</v>
      </c>
      <c r="L158" s="2">
        <v>4.511</v>
      </c>
      <c r="M158" s="2">
        <v>45.574</v>
      </c>
      <c r="N158" s="2">
        <v>65.49</v>
      </c>
      <c r="O158" s="2">
        <v>26.953</v>
      </c>
      <c r="P158" s="2">
        <v>646.88</v>
      </c>
      <c r="Q158" s="2">
        <v>21.861</v>
      </c>
      <c r="R158" s="2">
        <v>26.956</v>
      </c>
    </row>
    <row r="159" spans="1:18" ht="12">
      <c r="A159" s="1">
        <v>28</v>
      </c>
      <c r="B159" s="1">
        <v>4</v>
      </c>
      <c r="C159" s="1">
        <v>2013</v>
      </c>
      <c r="D159" s="2">
        <v>0</v>
      </c>
      <c r="E159" s="2">
        <f t="shared" si="6"/>
        <v>7.289999999999999</v>
      </c>
      <c r="F159" s="2">
        <v>23.73</v>
      </c>
      <c r="G159" s="2">
        <v>10.85</v>
      </c>
      <c r="H159" s="2">
        <v>7.86</v>
      </c>
      <c r="I159" s="2">
        <v>11.95</v>
      </c>
      <c r="J159" s="2">
        <v>13.87</v>
      </c>
      <c r="K159" s="2">
        <v>11.66</v>
      </c>
      <c r="L159" s="2">
        <v>5.868</v>
      </c>
      <c r="M159" s="2">
        <v>44.548</v>
      </c>
      <c r="N159" s="2">
        <v>66.54</v>
      </c>
      <c r="O159" s="2">
        <v>25.213</v>
      </c>
      <c r="P159" s="2">
        <v>605.12</v>
      </c>
      <c r="Q159" s="2">
        <v>21.724</v>
      </c>
      <c r="R159" s="2">
        <v>26.669</v>
      </c>
    </row>
    <row r="160" spans="1:18" ht="12">
      <c r="A160" s="1">
        <v>29</v>
      </c>
      <c r="B160" s="1">
        <v>4</v>
      </c>
      <c r="C160" s="1">
        <v>2013</v>
      </c>
      <c r="D160" s="2">
        <v>0</v>
      </c>
      <c r="E160" s="2">
        <f t="shared" si="6"/>
        <v>9.134999999999998</v>
      </c>
      <c r="F160" s="2">
        <v>22.07</v>
      </c>
      <c r="G160" s="2">
        <v>16.2</v>
      </c>
      <c r="H160" s="2">
        <v>13.71</v>
      </c>
      <c r="I160" s="2">
        <v>13.98</v>
      </c>
      <c r="J160" s="2">
        <v>14.31</v>
      </c>
      <c r="K160" s="2">
        <v>5.969</v>
      </c>
      <c r="L160" s="2">
        <v>4.271</v>
      </c>
      <c r="M160" s="2">
        <v>51.139</v>
      </c>
      <c r="N160" s="2">
        <v>60.81</v>
      </c>
      <c r="O160" s="2">
        <v>28.52</v>
      </c>
      <c r="P160" s="2">
        <v>684.47</v>
      </c>
      <c r="Q160" s="2">
        <v>21.588</v>
      </c>
      <c r="R160" s="2">
        <v>26.292</v>
      </c>
    </row>
    <row r="161" spans="1:18" ht="12">
      <c r="A161" s="1">
        <v>30</v>
      </c>
      <c r="B161" s="1">
        <v>4</v>
      </c>
      <c r="C161" s="1">
        <v>2013</v>
      </c>
      <c r="D161" s="2">
        <v>2.4</v>
      </c>
      <c r="E161" s="2">
        <f t="shared" si="6"/>
        <v>7.300000000000001</v>
      </c>
      <c r="F161" s="2">
        <v>19.54</v>
      </c>
      <c r="G161" s="2">
        <v>15.06</v>
      </c>
      <c r="H161" s="2">
        <v>14.27</v>
      </c>
      <c r="I161" s="2">
        <v>14.64</v>
      </c>
      <c r="J161" s="2">
        <v>14.83</v>
      </c>
      <c r="K161" s="2">
        <v>7.26</v>
      </c>
      <c r="L161" s="2">
        <v>1.226</v>
      </c>
      <c r="M161" s="2">
        <v>77.594</v>
      </c>
      <c r="N161" s="2">
        <v>49.32</v>
      </c>
      <c r="O161" s="2">
        <v>19.617</v>
      </c>
      <c r="P161" s="2">
        <v>470.82</v>
      </c>
      <c r="Q161" s="2">
        <v>21.274</v>
      </c>
      <c r="R161" s="2">
        <v>26.025</v>
      </c>
    </row>
    <row r="162" spans="4:18" ht="12">
      <c r="D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">
      <c r="A163" s="3" t="s">
        <v>38</v>
      </c>
      <c r="B163" s="3"/>
      <c r="C163" s="3"/>
      <c r="D163" s="3"/>
      <c r="E163" s="3"/>
      <c r="F163" s="3">
        <f aca="true" t="shared" si="7" ref="F163:Q163">AVERAGE(F132:F161)</f>
        <v>18.473000000000003</v>
      </c>
      <c r="G163" s="3">
        <f t="shared" si="7"/>
        <v>9.182033333333333</v>
      </c>
      <c r="H163" s="3">
        <f t="shared" si="7"/>
        <v>7.948133333333335</v>
      </c>
      <c r="I163" s="3">
        <f t="shared" si="7"/>
        <v>13.143666666666668</v>
      </c>
      <c r="J163" s="3">
        <f t="shared" si="7"/>
        <v>15.222333333333331</v>
      </c>
      <c r="K163" s="3">
        <f t="shared" si="7"/>
        <v>9.763900000000001</v>
      </c>
      <c r="L163" s="3">
        <f t="shared" si="7"/>
        <v>2.8387666666666664</v>
      </c>
      <c r="M163" s="3">
        <f t="shared" si="7"/>
        <v>70.06833333333333</v>
      </c>
      <c r="N163" s="3">
        <f t="shared" si="7"/>
        <v>42.169999999999995</v>
      </c>
      <c r="O163" s="3">
        <f t="shared" si="7"/>
        <v>15.837649999999998</v>
      </c>
      <c r="P163" s="3">
        <f t="shared" si="7"/>
        <v>380.10333333333335</v>
      </c>
      <c r="Q163" s="3">
        <f t="shared" si="7"/>
        <v>13.452923333333334</v>
      </c>
      <c r="R163" s="4">
        <f>AVERAGE(R132:R161)</f>
        <v>17.848833333333335</v>
      </c>
    </row>
    <row r="164" spans="1:18" ht="12">
      <c r="A164" s="3" t="s">
        <v>39</v>
      </c>
      <c r="B164" s="3"/>
      <c r="C164" s="3"/>
      <c r="D164" s="3">
        <f>SUM(D132:D161)</f>
        <v>104.00000000000001</v>
      </c>
      <c r="E164" s="3">
        <f>SUM(E132:E161)</f>
        <v>121.71199999999997</v>
      </c>
      <c r="F164" s="3"/>
      <c r="G164" s="3"/>
      <c r="H164" s="3"/>
      <c r="I164" s="3"/>
      <c r="J164" s="3"/>
      <c r="K164" s="3">
        <f>SUM(K132:K161)</f>
        <v>292.91700000000003</v>
      </c>
      <c r="L164" s="3">
        <f>SUM(L132:L161)</f>
        <v>85.163</v>
      </c>
      <c r="M164" s="3"/>
      <c r="N164" s="3"/>
      <c r="P164" s="3">
        <f>SUM(P132:P161)</f>
        <v>11403.1</v>
      </c>
      <c r="Q164" s="3"/>
      <c r="R164" s="5"/>
    </row>
    <row r="165" spans="1:18" ht="12">
      <c r="A165" s="3" t="s">
        <v>40</v>
      </c>
      <c r="B165" s="3"/>
      <c r="C165" s="3"/>
      <c r="D165" s="3"/>
      <c r="E165" s="3"/>
      <c r="F165" s="3">
        <f>MAX(F132:F161)</f>
        <v>25.2</v>
      </c>
      <c r="G165" s="3"/>
      <c r="H165" s="3"/>
      <c r="I165" s="3"/>
      <c r="J165" s="3"/>
      <c r="K165" s="3"/>
      <c r="M165" s="3"/>
      <c r="N165" s="3">
        <f>MAX(N132:N161)</f>
        <v>66.54</v>
      </c>
      <c r="Q165" s="3">
        <f>MAX(Q132:Q161)</f>
        <v>23.33</v>
      </c>
      <c r="R165" s="4">
        <f>MAX(R132:R161)</f>
        <v>29.099</v>
      </c>
    </row>
    <row r="166" spans="1:18" ht="12">
      <c r="A166" s="3" t="s">
        <v>41</v>
      </c>
      <c r="B166" s="3"/>
      <c r="C166" s="3"/>
      <c r="D166" s="3"/>
      <c r="E166" s="3"/>
      <c r="F166" s="3"/>
      <c r="G166" s="3">
        <f>MIN(G132:G161)</f>
        <v>-0.091</v>
      </c>
      <c r="H166" s="3">
        <f>MIN(H132:H161)</f>
        <v>-2.353</v>
      </c>
      <c r="I166" s="3"/>
      <c r="J166" s="3"/>
      <c r="K166" s="3"/>
      <c r="M166" s="3"/>
      <c r="N166" s="3"/>
      <c r="Q166" s="3">
        <f>MIN(Q132:Q161)</f>
        <v>7.6938</v>
      </c>
      <c r="R166" s="4">
        <f>MIN(R132:R161)</f>
        <v>12.137</v>
      </c>
    </row>
    <row r="167" spans="1:17" ht="12">
      <c r="A167" s="3" t="s">
        <v>42</v>
      </c>
      <c r="B167" s="3"/>
      <c r="C167" s="3"/>
      <c r="D167" s="3">
        <f>SUM(F163+G163)/2</f>
        <v>13.827516666666668</v>
      </c>
      <c r="E167" s="3"/>
      <c r="F167" s="3"/>
      <c r="G167" s="3"/>
      <c r="H167" s="3"/>
      <c r="I167" s="3"/>
      <c r="J167" s="3"/>
      <c r="K167" s="3"/>
      <c r="M167" s="3"/>
      <c r="N167" s="3"/>
      <c r="Q167" s="2"/>
    </row>
    <row r="168" spans="1:18" ht="12">
      <c r="A168" s="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">
      <c r="A169" s="7" t="s">
        <v>37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">
      <c r="A170" s="1" t="s">
        <v>0</v>
      </c>
      <c r="B170" s="1" t="s">
        <v>1</v>
      </c>
      <c r="C170" s="1" t="s">
        <v>2</v>
      </c>
      <c r="D170" s="1" t="s">
        <v>9</v>
      </c>
      <c r="E170" s="1" t="s">
        <v>7</v>
      </c>
      <c r="F170" s="1" t="s">
        <v>6</v>
      </c>
      <c r="G170" s="1" t="s">
        <v>3</v>
      </c>
      <c r="H170" s="1" t="s">
        <v>3</v>
      </c>
      <c r="I170" s="1" t="s">
        <v>34</v>
      </c>
      <c r="J170" s="1" t="s">
        <v>34</v>
      </c>
      <c r="K170" s="1" t="s">
        <v>36</v>
      </c>
      <c r="L170" s="1" t="s">
        <v>35</v>
      </c>
      <c r="M170" s="1" t="s">
        <v>12</v>
      </c>
      <c r="N170" s="1" t="s">
        <v>6</v>
      </c>
      <c r="O170" s="1" t="s">
        <v>17</v>
      </c>
      <c r="P170" s="1" t="s">
        <v>30</v>
      </c>
      <c r="Q170" s="1" t="s">
        <v>34</v>
      </c>
      <c r="R170" s="1" t="s">
        <v>34</v>
      </c>
    </row>
    <row r="171" spans="4:18" ht="12">
      <c r="D171" s="1" t="s">
        <v>10</v>
      </c>
      <c r="E171" s="1" t="s">
        <v>8</v>
      </c>
      <c r="F171" s="1" t="s">
        <v>4</v>
      </c>
      <c r="G171" s="1" t="s">
        <v>4</v>
      </c>
      <c r="H171" s="1" t="s">
        <v>33</v>
      </c>
      <c r="I171" s="1" t="s">
        <v>5</v>
      </c>
      <c r="J171" s="1" t="s">
        <v>5</v>
      </c>
      <c r="K171" s="1" t="s">
        <v>32</v>
      </c>
      <c r="L171" s="1" t="s">
        <v>31</v>
      </c>
      <c r="M171" s="1" t="s">
        <v>30</v>
      </c>
      <c r="N171" s="1" t="s">
        <v>14</v>
      </c>
      <c r="O171" s="1" t="s">
        <v>14</v>
      </c>
      <c r="P171" s="1" t="s">
        <v>14</v>
      </c>
      <c r="Q171" s="1" t="s">
        <v>29</v>
      </c>
      <c r="R171" s="1" t="s">
        <v>29</v>
      </c>
    </row>
    <row r="172" spans="5:18" ht="12">
      <c r="E172" s="1" t="s">
        <v>28</v>
      </c>
      <c r="F172" s="1" t="s">
        <v>5</v>
      </c>
      <c r="G172" s="1" t="s">
        <v>5</v>
      </c>
      <c r="H172" s="1" t="s">
        <v>5</v>
      </c>
      <c r="I172" s="1" t="s">
        <v>27</v>
      </c>
      <c r="J172" s="1" t="s">
        <v>26</v>
      </c>
      <c r="M172" s="1" t="s">
        <v>25</v>
      </c>
      <c r="N172" s="1" t="s">
        <v>15</v>
      </c>
      <c r="O172" s="1" t="s">
        <v>15</v>
      </c>
      <c r="P172" s="1" t="s">
        <v>24</v>
      </c>
      <c r="Q172" s="1" t="s">
        <v>23</v>
      </c>
      <c r="R172" s="1" t="s">
        <v>22</v>
      </c>
    </row>
    <row r="173" spans="4:18" ht="12">
      <c r="D173" s="1" t="s">
        <v>11</v>
      </c>
      <c r="F173" s="1" t="s">
        <v>43</v>
      </c>
      <c r="G173" s="1" t="s">
        <v>43</v>
      </c>
      <c r="H173" s="1" t="s">
        <v>43</v>
      </c>
      <c r="I173" s="1" t="s">
        <v>21</v>
      </c>
      <c r="J173" s="1" t="s">
        <v>21</v>
      </c>
      <c r="K173" s="1" t="s">
        <v>20</v>
      </c>
      <c r="L173" s="1" t="s">
        <v>19</v>
      </c>
      <c r="M173" s="1" t="s">
        <v>13</v>
      </c>
      <c r="N173" s="1" t="s">
        <v>16</v>
      </c>
      <c r="O173" s="1" t="s">
        <v>16</v>
      </c>
      <c r="P173" s="1" t="s">
        <v>18</v>
      </c>
      <c r="Q173" s="1" t="s">
        <v>13</v>
      </c>
      <c r="R173" s="1" t="s">
        <v>13</v>
      </c>
    </row>
    <row r="174" spans="1:18" ht="12">
      <c r="A174" s="1">
        <v>1</v>
      </c>
      <c r="B174" s="1">
        <v>5</v>
      </c>
      <c r="C174" s="1">
        <v>2013</v>
      </c>
      <c r="D174" s="2">
        <v>0</v>
      </c>
      <c r="E174" s="2">
        <f aca="true" t="shared" si="8" ref="E174:E238">IF((F174+G174)/2-10&lt;=0,0,(F174+G174)/2-10)</f>
        <v>0</v>
      </c>
      <c r="F174" s="2">
        <v>14.79</v>
      </c>
      <c r="G174" s="2">
        <v>1.614</v>
      </c>
      <c r="H174" s="2">
        <v>-0.794</v>
      </c>
      <c r="I174" s="2">
        <v>10.2</v>
      </c>
      <c r="J174" s="2">
        <v>14.21</v>
      </c>
      <c r="K174" s="2">
        <v>11.79</v>
      </c>
      <c r="L174" s="2">
        <v>2.323</v>
      </c>
      <c r="M174" s="2">
        <v>78.043</v>
      </c>
      <c r="N174" s="2">
        <v>18.03</v>
      </c>
      <c r="O174" s="2">
        <v>6.9464</v>
      </c>
      <c r="P174" s="2">
        <v>166.71</v>
      </c>
      <c r="Q174" s="2">
        <v>21.123</v>
      </c>
      <c r="R174" s="2">
        <v>25.816</v>
      </c>
    </row>
    <row r="175" spans="1:18" ht="12">
      <c r="A175" s="1">
        <v>2</v>
      </c>
      <c r="B175" s="1">
        <v>5</v>
      </c>
      <c r="C175" s="1">
        <v>2013</v>
      </c>
      <c r="D175" s="2">
        <v>6</v>
      </c>
      <c r="E175" s="2">
        <f t="shared" si="8"/>
        <v>1.4234999999999989</v>
      </c>
      <c r="F175" s="2">
        <v>17.83</v>
      </c>
      <c r="G175" s="2">
        <v>5.017</v>
      </c>
      <c r="H175" s="2">
        <v>3.634</v>
      </c>
      <c r="I175" s="2">
        <v>10.28</v>
      </c>
      <c r="J175" s="2">
        <v>13.45</v>
      </c>
      <c r="K175" s="2">
        <v>7.07</v>
      </c>
      <c r="L175" s="2">
        <v>2.085</v>
      </c>
      <c r="M175" s="2">
        <v>70.768</v>
      </c>
      <c r="N175" s="2">
        <v>42.78</v>
      </c>
      <c r="O175" s="2">
        <v>12.018</v>
      </c>
      <c r="P175" s="2">
        <v>288.43</v>
      </c>
      <c r="Q175" s="2">
        <v>20.893</v>
      </c>
      <c r="R175" s="2">
        <v>25.631</v>
      </c>
    </row>
    <row r="176" spans="1:18" ht="12">
      <c r="A176" s="1">
        <v>3</v>
      </c>
      <c r="B176" s="1">
        <v>5</v>
      </c>
      <c r="C176" s="1">
        <v>2013</v>
      </c>
      <c r="D176" s="2">
        <v>0</v>
      </c>
      <c r="E176" s="2">
        <f t="shared" si="8"/>
        <v>1.375</v>
      </c>
      <c r="F176" s="2">
        <v>14.16</v>
      </c>
      <c r="G176" s="2">
        <v>8.59</v>
      </c>
      <c r="H176" s="2">
        <v>9.67</v>
      </c>
      <c r="I176" s="2">
        <v>12.15</v>
      </c>
      <c r="J176" s="2">
        <v>13.67</v>
      </c>
      <c r="K176" s="2">
        <v>4.491</v>
      </c>
      <c r="L176" s="2">
        <v>1.344</v>
      </c>
      <c r="M176" s="2">
        <v>84.806</v>
      </c>
      <c r="N176" s="2">
        <v>30.6</v>
      </c>
      <c r="O176" s="2">
        <v>11.36</v>
      </c>
      <c r="P176" s="2">
        <v>272.63</v>
      </c>
      <c r="Q176" s="2">
        <v>21.054</v>
      </c>
      <c r="R176" s="2">
        <v>25.545</v>
      </c>
    </row>
    <row r="177" spans="1:18" ht="12">
      <c r="A177" s="1">
        <v>4</v>
      </c>
      <c r="B177" s="1">
        <v>5</v>
      </c>
      <c r="C177" s="1">
        <v>2013</v>
      </c>
      <c r="D177" s="2">
        <v>0</v>
      </c>
      <c r="E177" s="2">
        <f t="shared" si="8"/>
        <v>2.2699999999999996</v>
      </c>
      <c r="F177" s="2">
        <v>19.39</v>
      </c>
      <c r="G177" s="2">
        <v>5.15</v>
      </c>
      <c r="H177" s="2">
        <v>4.09</v>
      </c>
      <c r="I177" s="2">
        <v>11.43</v>
      </c>
      <c r="J177" s="2">
        <v>13.41</v>
      </c>
      <c r="K177" s="2">
        <v>7.94</v>
      </c>
      <c r="L177" s="2">
        <v>2.128</v>
      </c>
      <c r="M177" s="2">
        <v>77.376</v>
      </c>
      <c r="N177" s="2">
        <v>31.83</v>
      </c>
      <c r="O177" s="2">
        <v>14.262</v>
      </c>
      <c r="P177" s="2">
        <v>342.28</v>
      </c>
      <c r="Q177" s="2">
        <v>21.314</v>
      </c>
      <c r="R177" s="2">
        <v>25.611</v>
      </c>
    </row>
    <row r="178" spans="1:18" ht="12">
      <c r="A178" s="1">
        <v>5</v>
      </c>
      <c r="B178" s="1">
        <v>5</v>
      </c>
      <c r="C178" s="1">
        <v>2013</v>
      </c>
      <c r="D178" s="2">
        <v>49.6</v>
      </c>
      <c r="E178" s="2">
        <f t="shared" si="8"/>
        <v>3.41</v>
      </c>
      <c r="F178" s="2">
        <v>18.43</v>
      </c>
      <c r="G178" s="2">
        <v>8.39</v>
      </c>
      <c r="H178" s="2">
        <v>8.12</v>
      </c>
      <c r="I178" s="2">
        <v>12.14</v>
      </c>
      <c r="J178" s="2">
        <v>13.68</v>
      </c>
      <c r="K178" s="2">
        <v>7.73</v>
      </c>
      <c r="L178" s="2">
        <v>1.69</v>
      </c>
      <c r="M178" s="2">
        <v>80.958</v>
      </c>
      <c r="N178" s="2">
        <v>38.46</v>
      </c>
      <c r="O178" s="2">
        <v>8.3382</v>
      </c>
      <c r="P178" s="2">
        <v>200.12</v>
      </c>
      <c r="Q178" s="2">
        <v>21.698</v>
      </c>
      <c r="R178" s="2">
        <v>26.058</v>
      </c>
    </row>
    <row r="179" spans="1:18" ht="12">
      <c r="A179" s="1">
        <v>6</v>
      </c>
      <c r="B179" s="1">
        <v>5</v>
      </c>
      <c r="C179" s="1">
        <v>2013</v>
      </c>
      <c r="D179" s="2">
        <v>5</v>
      </c>
      <c r="E179" s="2">
        <f t="shared" si="8"/>
        <v>0.29499999999999993</v>
      </c>
      <c r="F179" s="2">
        <v>11.8</v>
      </c>
      <c r="G179" s="2">
        <v>8.79</v>
      </c>
      <c r="H179" s="2">
        <v>9.22</v>
      </c>
      <c r="I179" s="2">
        <v>12.69</v>
      </c>
      <c r="J179" s="2">
        <v>13.95</v>
      </c>
      <c r="K179" s="2">
        <v>3.336</v>
      </c>
      <c r="L179" s="2">
        <v>1.379</v>
      </c>
      <c r="M179" s="2">
        <v>76.58</v>
      </c>
      <c r="N179" s="2">
        <v>58.71</v>
      </c>
      <c r="O179" s="2">
        <v>24.386</v>
      </c>
      <c r="P179" s="2">
        <v>585.27</v>
      </c>
      <c r="Q179" s="2">
        <v>39.915</v>
      </c>
      <c r="R179" s="2">
        <v>42.26</v>
      </c>
    </row>
    <row r="180" spans="1:18" ht="12">
      <c r="A180" s="1">
        <v>7</v>
      </c>
      <c r="B180" s="1">
        <v>5</v>
      </c>
      <c r="C180" s="1">
        <v>2013</v>
      </c>
      <c r="D180" s="2">
        <v>0</v>
      </c>
      <c r="E180" s="2">
        <f t="shared" si="8"/>
        <v>0</v>
      </c>
      <c r="F180" s="2">
        <v>11.55</v>
      </c>
      <c r="G180" s="2">
        <v>3.412</v>
      </c>
      <c r="H180" s="2">
        <v>0.489</v>
      </c>
      <c r="I180" s="2">
        <v>8.98</v>
      </c>
      <c r="J180" s="2">
        <v>12.8</v>
      </c>
      <c r="K180" s="2">
        <v>10.77</v>
      </c>
      <c r="L180" s="2">
        <v>1.552</v>
      </c>
      <c r="M180" s="2">
        <v>75.59</v>
      </c>
      <c r="N180" s="2">
        <v>33.75</v>
      </c>
      <c r="O180" s="2">
        <v>12.451</v>
      </c>
      <c r="P180" s="2">
        <v>298.83</v>
      </c>
      <c r="Q180" s="2">
        <v>40.376</v>
      </c>
      <c r="R180" s="2">
        <v>43.414</v>
      </c>
    </row>
    <row r="181" spans="1:18" ht="12">
      <c r="A181" s="1">
        <v>8</v>
      </c>
      <c r="B181" s="1">
        <v>5</v>
      </c>
      <c r="C181" s="1">
        <v>2013</v>
      </c>
      <c r="D181" s="2">
        <v>0</v>
      </c>
      <c r="E181" s="2">
        <f t="shared" si="8"/>
        <v>0</v>
      </c>
      <c r="F181" s="2">
        <v>14.72</v>
      </c>
      <c r="G181" s="2">
        <v>0.516</v>
      </c>
      <c r="H181" s="2">
        <v>-1.489</v>
      </c>
      <c r="I181" s="2">
        <v>7.12</v>
      </c>
      <c r="J181" s="2">
        <v>11.9</v>
      </c>
      <c r="K181" s="2">
        <v>11.01</v>
      </c>
      <c r="L181" s="2">
        <v>2.176</v>
      </c>
      <c r="M181" s="2">
        <v>77.807</v>
      </c>
      <c r="N181" s="2">
        <v>17.43</v>
      </c>
      <c r="O181" s="2">
        <v>7.0402</v>
      </c>
      <c r="P181" s="2">
        <v>168.97</v>
      </c>
      <c r="Q181" s="2">
        <v>33.314</v>
      </c>
      <c r="R181" s="2">
        <v>41.442</v>
      </c>
    </row>
    <row r="182" spans="1:18" ht="12">
      <c r="A182" s="1">
        <v>9</v>
      </c>
      <c r="B182" s="1">
        <v>5</v>
      </c>
      <c r="C182" s="1">
        <v>2013</v>
      </c>
      <c r="D182" s="2">
        <v>0</v>
      </c>
      <c r="E182" s="2">
        <f t="shared" si="8"/>
        <v>0</v>
      </c>
      <c r="F182" s="2">
        <v>17.82</v>
      </c>
      <c r="G182" s="2">
        <v>0.479</v>
      </c>
      <c r="H182" s="2">
        <v>-1.592</v>
      </c>
      <c r="I182" s="2">
        <v>8.45</v>
      </c>
      <c r="J182" s="2">
        <v>11.39</v>
      </c>
      <c r="K182" s="2">
        <v>10.75</v>
      </c>
      <c r="L182" s="2">
        <v>3.623</v>
      </c>
      <c r="M182" s="2">
        <v>53.23</v>
      </c>
      <c r="N182" s="2">
        <v>60.3</v>
      </c>
      <c r="O182" s="2">
        <v>26.204</v>
      </c>
      <c r="P182" s="2">
        <v>628.89</v>
      </c>
      <c r="Q182" s="2">
        <v>29.52</v>
      </c>
      <c r="R182" s="2">
        <v>39.02</v>
      </c>
    </row>
    <row r="183" spans="1:18" ht="12">
      <c r="A183" s="1">
        <v>10</v>
      </c>
      <c r="B183" s="1">
        <v>5</v>
      </c>
      <c r="C183" s="1">
        <v>2013</v>
      </c>
      <c r="D183" s="2">
        <v>0</v>
      </c>
      <c r="E183" s="2">
        <f t="shared" si="8"/>
        <v>0.1750000000000007</v>
      </c>
      <c r="F183" s="2">
        <v>11.89</v>
      </c>
      <c r="G183" s="2">
        <v>8.46</v>
      </c>
      <c r="H183" s="2">
        <v>7.62</v>
      </c>
      <c r="I183" s="2">
        <v>9.9</v>
      </c>
      <c r="J183" s="2">
        <v>11.67</v>
      </c>
      <c r="K183" s="2">
        <v>8.63</v>
      </c>
      <c r="L183" s="2">
        <v>1.786</v>
      </c>
      <c r="M183" s="2">
        <v>62.306</v>
      </c>
      <c r="N183" s="2">
        <v>60.06</v>
      </c>
      <c r="O183" s="2">
        <v>20.696</v>
      </c>
      <c r="P183" s="2">
        <v>496.71</v>
      </c>
      <c r="Q183" s="2">
        <v>27.608</v>
      </c>
      <c r="R183" s="2">
        <v>35.463</v>
      </c>
    </row>
    <row r="184" spans="1:18" ht="12">
      <c r="A184" s="1">
        <v>11</v>
      </c>
      <c r="B184" s="1">
        <v>5</v>
      </c>
      <c r="C184" s="1">
        <v>2013</v>
      </c>
      <c r="D184" s="2">
        <v>0</v>
      </c>
      <c r="E184" s="2">
        <f t="shared" si="8"/>
        <v>0</v>
      </c>
      <c r="F184" s="2">
        <v>13.58</v>
      </c>
      <c r="G184" s="2">
        <v>0.477</v>
      </c>
      <c r="H184" s="2">
        <v>-2.573</v>
      </c>
      <c r="I184" s="2">
        <v>6.412</v>
      </c>
      <c r="J184" s="2">
        <v>10.85</v>
      </c>
      <c r="K184" s="2">
        <v>10.2</v>
      </c>
      <c r="L184" s="2">
        <v>2.046</v>
      </c>
      <c r="M184" s="2">
        <v>64.483</v>
      </c>
      <c r="N184" s="2">
        <v>38.79</v>
      </c>
      <c r="O184" s="2">
        <v>9.8755</v>
      </c>
      <c r="P184" s="2">
        <v>237.01</v>
      </c>
      <c r="Q184" s="2">
        <v>26.573</v>
      </c>
      <c r="R184" s="2">
        <v>32.725</v>
      </c>
    </row>
    <row r="185" spans="1:18" ht="12">
      <c r="A185" s="1">
        <v>12</v>
      </c>
      <c r="B185" s="1">
        <v>5</v>
      </c>
      <c r="C185" s="1">
        <v>2013</v>
      </c>
      <c r="D185" s="2">
        <v>0</v>
      </c>
      <c r="E185" s="2">
        <f t="shared" si="8"/>
        <v>2.7044999999999995</v>
      </c>
      <c r="F185" s="2">
        <v>20.66</v>
      </c>
      <c r="G185" s="2">
        <v>4.749</v>
      </c>
      <c r="H185" s="2">
        <v>2.216</v>
      </c>
      <c r="I185" s="2">
        <v>8.54</v>
      </c>
      <c r="J185" s="2">
        <v>11.1</v>
      </c>
      <c r="K185" s="2">
        <v>9.85</v>
      </c>
      <c r="L185" s="2">
        <v>2.162</v>
      </c>
      <c r="M185" s="2">
        <v>79.047</v>
      </c>
      <c r="N185" s="2">
        <v>27.57</v>
      </c>
      <c r="O185" s="2">
        <v>6.0365</v>
      </c>
      <c r="P185" s="2">
        <v>144.88</v>
      </c>
      <c r="Q185" s="2">
        <v>25.937</v>
      </c>
      <c r="R185" s="2">
        <v>31.423</v>
      </c>
    </row>
    <row r="186" spans="1:18" ht="12">
      <c r="A186" s="1">
        <v>13</v>
      </c>
      <c r="B186" s="1">
        <v>5</v>
      </c>
      <c r="C186" s="1">
        <v>2013</v>
      </c>
      <c r="D186" s="2">
        <v>0</v>
      </c>
      <c r="E186" s="2">
        <f t="shared" si="8"/>
        <v>0</v>
      </c>
      <c r="F186" s="2">
        <v>14.26</v>
      </c>
      <c r="G186" s="2">
        <v>2.546</v>
      </c>
      <c r="H186" s="2">
        <v>1.42</v>
      </c>
      <c r="I186" s="2">
        <v>8.82</v>
      </c>
      <c r="J186" s="2">
        <v>11.43</v>
      </c>
      <c r="K186" s="2">
        <v>4.627</v>
      </c>
      <c r="L186" s="2">
        <v>0.641</v>
      </c>
      <c r="M186" s="2">
        <v>91.629</v>
      </c>
      <c r="N186" s="2">
        <v>17.22</v>
      </c>
      <c r="O186" s="2">
        <v>5.2252</v>
      </c>
      <c r="P186" s="2">
        <v>125.41</v>
      </c>
      <c r="Q186" s="2">
        <v>25.526</v>
      </c>
      <c r="R186" s="2">
        <v>30.718</v>
      </c>
    </row>
    <row r="187" spans="1:18" ht="12">
      <c r="A187" s="1">
        <v>14</v>
      </c>
      <c r="B187" s="1">
        <v>5</v>
      </c>
      <c r="C187" s="1">
        <v>2013</v>
      </c>
      <c r="D187" s="2">
        <v>0</v>
      </c>
      <c r="E187" s="2">
        <f t="shared" si="8"/>
        <v>1.038499999999999</v>
      </c>
      <c r="F187" s="2">
        <v>20.63</v>
      </c>
      <c r="G187" s="2">
        <v>1.447</v>
      </c>
      <c r="H187" s="2">
        <v>0.431</v>
      </c>
      <c r="I187" s="2">
        <v>8.93</v>
      </c>
      <c r="J187" s="2">
        <v>11.86</v>
      </c>
      <c r="K187" s="2">
        <v>10.32</v>
      </c>
      <c r="L187" s="2">
        <v>1.798</v>
      </c>
      <c r="M187" s="2">
        <v>86.818</v>
      </c>
      <c r="N187" s="2">
        <v>20.4</v>
      </c>
      <c r="O187" s="2">
        <v>6.4204</v>
      </c>
      <c r="P187" s="2">
        <v>154.09</v>
      </c>
      <c r="Q187" s="2">
        <v>25.295</v>
      </c>
      <c r="R187" s="2">
        <v>30.32</v>
      </c>
    </row>
    <row r="188" spans="1:18" ht="12">
      <c r="A188" s="1">
        <v>15</v>
      </c>
      <c r="B188" s="1">
        <v>5</v>
      </c>
      <c r="C188" s="1">
        <v>2013</v>
      </c>
      <c r="D188" s="2">
        <v>0</v>
      </c>
      <c r="E188" s="2">
        <f t="shared" si="8"/>
        <v>0.3680000000000003</v>
      </c>
      <c r="F188" s="2">
        <v>19.69</v>
      </c>
      <c r="G188" s="2">
        <v>1.046</v>
      </c>
      <c r="H188" s="2">
        <v>-0.688</v>
      </c>
      <c r="I188" s="2">
        <v>7.84</v>
      </c>
      <c r="J188" s="2">
        <v>11.52</v>
      </c>
      <c r="K188" s="2">
        <v>9.73</v>
      </c>
      <c r="L188" s="2">
        <v>1.866</v>
      </c>
      <c r="M188" s="2">
        <v>80.018</v>
      </c>
      <c r="N188" s="2">
        <v>17.28</v>
      </c>
      <c r="O188" s="2">
        <v>6.9098</v>
      </c>
      <c r="P188" s="2">
        <v>165.84</v>
      </c>
      <c r="Q188" s="2">
        <v>25.036</v>
      </c>
      <c r="R188" s="2">
        <v>29.869</v>
      </c>
    </row>
    <row r="189" spans="1:18" ht="12">
      <c r="A189" s="1">
        <v>16</v>
      </c>
      <c r="B189" s="1">
        <v>5</v>
      </c>
      <c r="C189" s="1">
        <v>2013</v>
      </c>
      <c r="D189" s="2">
        <v>0</v>
      </c>
      <c r="E189" s="2">
        <f t="shared" si="8"/>
        <v>0</v>
      </c>
      <c r="F189" s="2">
        <v>16.45</v>
      </c>
      <c r="G189" s="2">
        <v>1.052</v>
      </c>
      <c r="H189" s="2">
        <v>-1.069</v>
      </c>
      <c r="I189" s="2">
        <v>7.16</v>
      </c>
      <c r="J189" s="2">
        <v>11.18</v>
      </c>
      <c r="K189" s="2">
        <v>7.72</v>
      </c>
      <c r="L189" s="2">
        <v>2.09</v>
      </c>
      <c r="M189" s="2">
        <v>74.806</v>
      </c>
      <c r="N189" s="2">
        <v>33.81</v>
      </c>
      <c r="O189" s="2">
        <v>8.8238</v>
      </c>
      <c r="P189" s="2">
        <v>211.77</v>
      </c>
      <c r="Q189" s="2">
        <v>24.869</v>
      </c>
      <c r="R189" s="2">
        <v>29.533</v>
      </c>
    </row>
    <row r="190" spans="1:18" ht="12">
      <c r="A190" s="1">
        <v>17</v>
      </c>
      <c r="B190" s="1">
        <v>5</v>
      </c>
      <c r="C190" s="1">
        <v>2013</v>
      </c>
      <c r="D190" s="2">
        <v>0.8</v>
      </c>
      <c r="E190" s="2">
        <f t="shared" si="8"/>
        <v>0</v>
      </c>
      <c r="F190" s="2">
        <v>14.06</v>
      </c>
      <c r="G190" s="2">
        <v>5.091</v>
      </c>
      <c r="H190" s="2">
        <v>3.861</v>
      </c>
      <c r="I190" s="2">
        <v>10.38</v>
      </c>
      <c r="J190" s="2">
        <v>11.5</v>
      </c>
      <c r="K190" s="2">
        <v>2.116</v>
      </c>
      <c r="L190" s="2">
        <v>0.703</v>
      </c>
      <c r="M190" s="2">
        <v>82.288</v>
      </c>
      <c r="N190" s="2">
        <v>23.58</v>
      </c>
      <c r="O190" s="2">
        <v>9.4295</v>
      </c>
      <c r="P190" s="2">
        <v>226.31</v>
      </c>
      <c r="Q190" s="2">
        <v>24.678</v>
      </c>
      <c r="R190" s="2">
        <v>29.424</v>
      </c>
    </row>
    <row r="191" spans="1:18" ht="12">
      <c r="A191" s="1">
        <v>18</v>
      </c>
      <c r="B191" s="1">
        <v>5</v>
      </c>
      <c r="C191" s="1">
        <v>2013</v>
      </c>
      <c r="D191" s="2">
        <v>1</v>
      </c>
      <c r="E191" s="2">
        <f t="shared" si="8"/>
        <v>2.210000000000001</v>
      </c>
      <c r="F191" s="2">
        <v>14.26</v>
      </c>
      <c r="G191" s="2">
        <v>10.16</v>
      </c>
      <c r="H191" s="2">
        <v>8.83</v>
      </c>
      <c r="I191" s="2">
        <v>11.82</v>
      </c>
      <c r="J191" s="2">
        <v>12.11</v>
      </c>
      <c r="K191" s="2">
        <v>5.197</v>
      </c>
      <c r="L191" s="2">
        <v>0.757</v>
      </c>
      <c r="M191" s="2">
        <v>91.013</v>
      </c>
      <c r="N191" s="2">
        <v>22.74</v>
      </c>
      <c r="O191" s="2">
        <v>5.0843</v>
      </c>
      <c r="P191" s="2">
        <v>122.02</v>
      </c>
      <c r="Q191" s="2">
        <v>24.629</v>
      </c>
      <c r="R191" s="2">
        <v>29.39</v>
      </c>
    </row>
    <row r="192" spans="1:18" ht="12">
      <c r="A192" s="1">
        <v>19</v>
      </c>
      <c r="B192" s="1">
        <v>5</v>
      </c>
      <c r="C192" s="1">
        <v>2013</v>
      </c>
      <c r="D192" s="2">
        <v>0.6</v>
      </c>
      <c r="E192" s="2">
        <f t="shared" si="8"/>
        <v>2.9749999999999996</v>
      </c>
      <c r="F192" s="2">
        <v>16.29</v>
      </c>
      <c r="G192" s="2">
        <v>9.66</v>
      </c>
      <c r="H192" s="2">
        <v>9.37</v>
      </c>
      <c r="I192" s="2">
        <v>12.21</v>
      </c>
      <c r="J192" s="2">
        <v>12.62</v>
      </c>
      <c r="K192" s="2">
        <v>6.36</v>
      </c>
      <c r="L192" s="2">
        <v>0.851</v>
      </c>
      <c r="M192" s="2">
        <v>91.063</v>
      </c>
      <c r="N192" s="2">
        <v>30.9</v>
      </c>
      <c r="O192" s="2">
        <v>7.1346</v>
      </c>
      <c r="P192" s="2">
        <v>171.23</v>
      </c>
      <c r="Q192" s="2">
        <v>24.575</v>
      </c>
      <c r="R192" s="2">
        <v>29.145</v>
      </c>
    </row>
    <row r="193" spans="1:18" ht="12">
      <c r="A193" s="1">
        <v>20</v>
      </c>
      <c r="B193" s="1">
        <v>5</v>
      </c>
      <c r="C193" s="1">
        <v>2013</v>
      </c>
      <c r="D193" s="2">
        <v>0.2</v>
      </c>
      <c r="E193" s="2">
        <f t="shared" si="8"/>
        <v>0.19950000000000045</v>
      </c>
      <c r="F193" s="2">
        <v>15.65</v>
      </c>
      <c r="G193" s="2">
        <v>4.749</v>
      </c>
      <c r="H193" s="2">
        <v>3.596</v>
      </c>
      <c r="I193" s="2">
        <v>10.41</v>
      </c>
      <c r="J193" s="2">
        <v>12.69</v>
      </c>
      <c r="K193" s="2">
        <v>8.79</v>
      </c>
      <c r="L193" s="2">
        <v>1.38</v>
      </c>
      <c r="M193" s="2">
        <v>86.894</v>
      </c>
      <c r="N193" s="2">
        <v>31.92</v>
      </c>
      <c r="O193" s="2">
        <v>7.1735</v>
      </c>
      <c r="P193" s="2">
        <v>172.16</v>
      </c>
      <c r="Q193" s="2">
        <v>24.524</v>
      </c>
      <c r="R193" s="2">
        <v>29.067</v>
      </c>
    </row>
    <row r="194" spans="1:18" ht="12">
      <c r="A194" s="1">
        <v>21</v>
      </c>
      <c r="B194" s="1">
        <v>5</v>
      </c>
      <c r="C194" s="1">
        <v>2013</v>
      </c>
      <c r="D194" s="2">
        <v>7.2</v>
      </c>
      <c r="E194" s="2">
        <f t="shared" si="8"/>
        <v>1.0184999999999995</v>
      </c>
      <c r="F194" s="2">
        <v>16.82</v>
      </c>
      <c r="G194" s="2">
        <v>5.217</v>
      </c>
      <c r="H194" s="2">
        <v>4.091</v>
      </c>
      <c r="I194" s="2">
        <v>10.47</v>
      </c>
      <c r="J194" s="2">
        <v>12.2</v>
      </c>
      <c r="K194" s="2">
        <v>5.636</v>
      </c>
      <c r="L194" s="2">
        <v>0.87</v>
      </c>
      <c r="M194" s="2">
        <v>90.499</v>
      </c>
      <c r="N194" s="2">
        <v>17.31</v>
      </c>
      <c r="O194" s="2">
        <v>5.4675</v>
      </c>
      <c r="P194" s="2">
        <v>131.22</v>
      </c>
      <c r="Q194" s="2">
        <v>24.599</v>
      </c>
      <c r="R194" s="2">
        <v>29.043</v>
      </c>
    </row>
    <row r="195" spans="1:18" ht="12">
      <c r="A195" s="1">
        <v>22</v>
      </c>
      <c r="B195" s="1">
        <v>5</v>
      </c>
      <c r="C195" s="1">
        <v>2013</v>
      </c>
      <c r="D195" s="2">
        <v>5.2</v>
      </c>
      <c r="E195" s="2">
        <f t="shared" si="8"/>
        <v>0.7400000000000002</v>
      </c>
      <c r="F195" s="2">
        <v>15.26</v>
      </c>
      <c r="G195" s="2">
        <v>6.22</v>
      </c>
      <c r="H195" s="2">
        <v>4.589</v>
      </c>
      <c r="I195" s="2">
        <v>11.11</v>
      </c>
      <c r="J195" s="2">
        <v>12.35</v>
      </c>
      <c r="K195" s="2">
        <v>5.481</v>
      </c>
      <c r="L195" s="2">
        <v>0.888</v>
      </c>
      <c r="M195" s="2">
        <v>88.502</v>
      </c>
      <c r="N195" s="2">
        <v>36.84</v>
      </c>
      <c r="O195" s="2">
        <v>7.7436</v>
      </c>
      <c r="P195" s="2">
        <v>185.85</v>
      </c>
      <c r="Q195" s="2">
        <v>27.003</v>
      </c>
      <c r="R195" s="2">
        <v>33.135</v>
      </c>
    </row>
    <row r="196" spans="1:18" ht="12">
      <c r="A196" s="1">
        <v>23</v>
      </c>
      <c r="B196" s="1">
        <v>5</v>
      </c>
      <c r="C196" s="1">
        <v>2013</v>
      </c>
      <c r="D196" s="2">
        <v>0.2</v>
      </c>
      <c r="E196" s="2">
        <f t="shared" si="8"/>
        <v>0.1095000000000006</v>
      </c>
      <c r="F196" s="2">
        <v>13.23</v>
      </c>
      <c r="G196" s="2">
        <v>6.989</v>
      </c>
      <c r="H196" s="2">
        <v>5.89</v>
      </c>
      <c r="I196" s="2">
        <v>10.73</v>
      </c>
      <c r="J196" s="2">
        <v>12.34</v>
      </c>
      <c r="K196" s="2">
        <v>6.981</v>
      </c>
      <c r="L196" s="2">
        <v>1.341</v>
      </c>
      <c r="M196" s="2">
        <v>81.521</v>
      </c>
      <c r="N196" s="2">
        <v>38.43</v>
      </c>
      <c r="O196" s="2">
        <v>10.692</v>
      </c>
      <c r="P196" s="2">
        <v>256.61</v>
      </c>
      <c r="Q196" s="2">
        <v>29.288</v>
      </c>
      <c r="R196" s="2">
        <v>38.441</v>
      </c>
    </row>
    <row r="197" spans="1:18" ht="12">
      <c r="A197" s="1">
        <v>24</v>
      </c>
      <c r="B197" s="1">
        <v>5</v>
      </c>
      <c r="C197" s="1">
        <v>2013</v>
      </c>
      <c r="D197" s="2">
        <v>0</v>
      </c>
      <c r="E197" s="2">
        <f t="shared" si="8"/>
        <v>0</v>
      </c>
      <c r="F197" s="2">
        <v>13.05</v>
      </c>
      <c r="G197" s="2">
        <v>-2.024</v>
      </c>
      <c r="H197" s="2">
        <v>-4.007</v>
      </c>
      <c r="I197" s="2">
        <v>6.248</v>
      </c>
      <c r="J197" s="2">
        <v>11.35</v>
      </c>
      <c r="K197" s="2">
        <v>8.54</v>
      </c>
      <c r="L197" s="2">
        <v>1.92</v>
      </c>
      <c r="M197" s="2">
        <v>75.263</v>
      </c>
      <c r="N197" s="2">
        <v>33.6</v>
      </c>
      <c r="O197" s="2">
        <v>10.105</v>
      </c>
      <c r="P197" s="2">
        <v>242.52</v>
      </c>
      <c r="Q197" s="2">
        <v>27.55</v>
      </c>
      <c r="R197" s="2">
        <v>35.436</v>
      </c>
    </row>
    <row r="198" spans="1:18" ht="12">
      <c r="A198" s="1">
        <v>25</v>
      </c>
      <c r="B198" s="1">
        <v>5</v>
      </c>
      <c r="C198" s="1">
        <v>2013</v>
      </c>
      <c r="D198" s="2">
        <v>0</v>
      </c>
      <c r="E198" s="2">
        <f t="shared" si="8"/>
        <v>0</v>
      </c>
      <c r="F198" s="2">
        <v>14.79</v>
      </c>
      <c r="G198" s="2">
        <v>4.695</v>
      </c>
      <c r="H198" s="2">
        <v>1.843</v>
      </c>
      <c r="I198" s="2">
        <v>8.4</v>
      </c>
      <c r="J198" s="2">
        <v>10.9</v>
      </c>
      <c r="K198" s="2">
        <v>7.64</v>
      </c>
      <c r="L198" s="2">
        <v>2.981</v>
      </c>
      <c r="M198" s="2">
        <v>52.17</v>
      </c>
      <c r="N198" s="2">
        <v>62.79</v>
      </c>
      <c r="O198" s="2">
        <v>23.164</v>
      </c>
      <c r="P198" s="2">
        <v>555.94</v>
      </c>
      <c r="Q198" s="2">
        <v>26.713</v>
      </c>
      <c r="R198" s="2">
        <v>32.947</v>
      </c>
    </row>
    <row r="199" spans="1:18" ht="12">
      <c r="A199" s="1">
        <v>26</v>
      </c>
      <c r="B199" s="1">
        <v>5</v>
      </c>
      <c r="C199" s="1">
        <v>2013</v>
      </c>
      <c r="D199" s="2">
        <v>0.2</v>
      </c>
      <c r="E199" s="2">
        <f t="shared" si="8"/>
        <v>3.51</v>
      </c>
      <c r="F199" s="2">
        <v>17.36</v>
      </c>
      <c r="G199" s="2">
        <v>9.66</v>
      </c>
      <c r="H199" s="2">
        <v>5.794</v>
      </c>
      <c r="I199" s="2">
        <v>8.43</v>
      </c>
      <c r="J199" s="2">
        <v>10.86</v>
      </c>
      <c r="K199" s="2">
        <v>8.66</v>
      </c>
      <c r="L199" s="2">
        <v>3.417</v>
      </c>
      <c r="M199" s="2">
        <v>44.15</v>
      </c>
      <c r="N199" s="2">
        <v>72</v>
      </c>
      <c r="O199" s="2">
        <v>27.595</v>
      </c>
      <c r="P199" s="2">
        <v>662.27</v>
      </c>
      <c r="Q199" s="2">
        <v>26.15</v>
      </c>
      <c r="R199" s="2">
        <v>31.574</v>
      </c>
    </row>
    <row r="200" spans="1:18" ht="12">
      <c r="A200" s="1">
        <v>27</v>
      </c>
      <c r="B200" s="1">
        <v>5</v>
      </c>
      <c r="C200" s="1">
        <v>2013</v>
      </c>
      <c r="D200" s="2">
        <v>0.8</v>
      </c>
      <c r="E200" s="2">
        <f t="shared" si="8"/>
        <v>0.3730000000000011</v>
      </c>
      <c r="F200" s="2">
        <v>14.66</v>
      </c>
      <c r="G200" s="2">
        <v>6.086</v>
      </c>
      <c r="H200" s="2">
        <v>2.778</v>
      </c>
      <c r="I200" s="2">
        <v>8.37</v>
      </c>
      <c r="J200" s="2">
        <v>10.82</v>
      </c>
      <c r="K200" s="2">
        <v>8.14</v>
      </c>
      <c r="L200" s="2">
        <v>2.072</v>
      </c>
      <c r="M200" s="2">
        <v>62.574</v>
      </c>
      <c r="N200" s="2">
        <v>64.32</v>
      </c>
      <c r="O200" s="2">
        <v>17.7</v>
      </c>
      <c r="P200" s="2">
        <v>424.8</v>
      </c>
      <c r="Q200" s="2">
        <v>25.699</v>
      </c>
      <c r="R200" s="2">
        <v>30.708</v>
      </c>
    </row>
    <row r="201" spans="1:18" ht="12">
      <c r="A201" s="1">
        <v>28</v>
      </c>
      <c r="B201" s="1">
        <v>5</v>
      </c>
      <c r="C201" s="1">
        <v>2013</v>
      </c>
      <c r="D201" s="2">
        <v>0.2</v>
      </c>
      <c r="E201" s="2">
        <f t="shared" si="8"/>
        <v>0</v>
      </c>
      <c r="F201" s="2">
        <v>8.56</v>
      </c>
      <c r="G201" s="2">
        <v>1.049</v>
      </c>
      <c r="H201" s="2">
        <v>-0.147</v>
      </c>
      <c r="I201" s="2">
        <v>6.829</v>
      </c>
      <c r="J201" s="2">
        <v>10.49</v>
      </c>
      <c r="K201" s="2">
        <v>8.27</v>
      </c>
      <c r="L201" s="2">
        <v>2.015</v>
      </c>
      <c r="M201" s="2">
        <v>56.781</v>
      </c>
      <c r="N201" s="2">
        <v>52.32</v>
      </c>
      <c r="O201" s="2">
        <v>17.687</v>
      </c>
      <c r="P201" s="2">
        <v>424.49</v>
      </c>
      <c r="Q201" s="2">
        <v>25.461</v>
      </c>
      <c r="R201" s="2">
        <v>30.23</v>
      </c>
    </row>
    <row r="202" spans="1:18" ht="12">
      <c r="A202" s="1">
        <v>29</v>
      </c>
      <c r="B202" s="1">
        <v>5</v>
      </c>
      <c r="C202" s="1">
        <v>2013</v>
      </c>
      <c r="D202" s="2">
        <v>0</v>
      </c>
      <c r="E202" s="2">
        <f t="shared" si="8"/>
        <v>0</v>
      </c>
      <c r="F202" s="2">
        <v>12.01</v>
      </c>
      <c r="G202" s="2">
        <v>-1.556</v>
      </c>
      <c r="H202" s="2">
        <v>-3.843</v>
      </c>
      <c r="I202" s="2">
        <v>4.122</v>
      </c>
      <c r="J202" s="2">
        <v>9.11</v>
      </c>
      <c r="K202" s="2">
        <v>8.74</v>
      </c>
      <c r="L202" s="2">
        <v>2.054</v>
      </c>
      <c r="M202" s="2">
        <v>57.701</v>
      </c>
      <c r="N202" s="2">
        <v>34.83</v>
      </c>
      <c r="O202" s="2">
        <v>10.618</v>
      </c>
      <c r="P202" s="2">
        <v>254.84</v>
      </c>
      <c r="Q202" s="2">
        <v>25.336</v>
      </c>
      <c r="R202" s="2">
        <v>29.945</v>
      </c>
    </row>
    <row r="203" spans="1:18" ht="12">
      <c r="A203" s="1">
        <v>30</v>
      </c>
      <c r="B203" s="1">
        <v>5</v>
      </c>
      <c r="C203" s="1">
        <v>2013</v>
      </c>
      <c r="D203" s="2">
        <v>0</v>
      </c>
      <c r="E203" s="2">
        <f t="shared" si="8"/>
        <v>0</v>
      </c>
      <c r="F203" s="2">
        <v>13.86</v>
      </c>
      <c r="G203" s="2">
        <v>-1.79</v>
      </c>
      <c r="H203" s="2">
        <v>-4.874</v>
      </c>
      <c r="I203" s="2">
        <v>4.076</v>
      </c>
      <c r="J203" s="2">
        <v>8.7</v>
      </c>
      <c r="K203" s="2">
        <v>8.4</v>
      </c>
      <c r="L203" s="2">
        <v>1.946</v>
      </c>
      <c r="M203" s="2">
        <v>66.755</v>
      </c>
      <c r="N203" s="2">
        <v>22.32</v>
      </c>
      <c r="O203" s="2">
        <v>8.1534</v>
      </c>
      <c r="P203" s="2">
        <v>195.68</v>
      </c>
      <c r="Q203" s="2">
        <v>25.219</v>
      </c>
      <c r="R203" s="2">
        <v>29.736</v>
      </c>
    </row>
    <row r="204" spans="1:18" ht="12">
      <c r="A204" s="1">
        <v>31</v>
      </c>
      <c r="B204" s="1">
        <v>5</v>
      </c>
      <c r="C204" s="1">
        <v>2013</v>
      </c>
      <c r="D204" s="2">
        <v>0</v>
      </c>
      <c r="E204" s="2">
        <f t="shared" si="8"/>
        <v>0</v>
      </c>
      <c r="F204" s="2">
        <v>15.32</v>
      </c>
      <c r="G204" s="2">
        <v>-1.228</v>
      </c>
      <c r="H204" s="2">
        <v>-4.228</v>
      </c>
      <c r="I204" s="2">
        <v>4.685</v>
      </c>
      <c r="J204" s="2">
        <v>8.5</v>
      </c>
      <c r="K204" s="2">
        <v>6.809</v>
      </c>
      <c r="L204" s="2">
        <v>2.158</v>
      </c>
      <c r="M204" s="2">
        <v>67.135</v>
      </c>
      <c r="N204" s="2">
        <v>31.47</v>
      </c>
      <c r="O204" s="2">
        <v>8.8435</v>
      </c>
      <c r="P204" s="2">
        <v>212.24</v>
      </c>
      <c r="Q204" s="2">
        <v>25.105</v>
      </c>
      <c r="R204" s="2">
        <v>29.59</v>
      </c>
    </row>
    <row r="205" spans="4:18" ht="12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">
      <c r="A206" s="3" t="s">
        <v>38</v>
      </c>
      <c r="B206" s="3"/>
      <c r="C206" s="3"/>
      <c r="D206" s="3"/>
      <c r="E206" s="3"/>
      <c r="F206" s="3">
        <f aca="true" t="shared" si="9" ref="F206:Q206">AVERAGE(F175:F204)</f>
        <v>15.268</v>
      </c>
      <c r="G206" s="3">
        <f t="shared" si="9"/>
        <v>4.1033</v>
      </c>
      <c r="H206" s="3">
        <f t="shared" si="9"/>
        <v>2.4347333333333325</v>
      </c>
      <c r="I206" s="3">
        <f t="shared" si="9"/>
        <v>8.971066666666669</v>
      </c>
      <c r="J206" s="3">
        <f t="shared" si="9"/>
        <v>11.680000000000001</v>
      </c>
      <c r="K206" s="3">
        <f t="shared" si="9"/>
        <v>7.664466666666667</v>
      </c>
      <c r="L206" s="3">
        <f t="shared" si="9"/>
        <v>1.7906333333333335</v>
      </c>
      <c r="M206" s="3">
        <f t="shared" si="9"/>
        <v>74.35103333333335</v>
      </c>
      <c r="N206" s="3">
        <f t="shared" si="9"/>
        <v>36.812</v>
      </c>
      <c r="O206" s="3">
        <f t="shared" si="9"/>
        <v>11.887916666666664</v>
      </c>
      <c r="P206" s="3">
        <f t="shared" si="9"/>
        <v>285.3103333333334</v>
      </c>
      <c r="Q206" s="3">
        <f t="shared" si="9"/>
        <v>26.515233333333335</v>
      </c>
      <c r="R206" s="4">
        <f>AVERAGE(R175:R204)</f>
        <v>31.89476666666667</v>
      </c>
    </row>
    <row r="207" spans="1:18" ht="12">
      <c r="A207" s="3" t="s">
        <v>39</v>
      </c>
      <c r="B207" s="3"/>
      <c r="C207" s="3"/>
      <c r="D207" s="3">
        <f>SUM(D175:D204)</f>
        <v>77.00000000000001</v>
      </c>
      <c r="E207" s="3">
        <f>SUM(E175:E204)</f>
        <v>24.195000000000004</v>
      </c>
      <c r="F207" s="3"/>
      <c r="G207" s="3"/>
      <c r="H207" s="3"/>
      <c r="I207" s="3"/>
      <c r="J207" s="3"/>
      <c r="K207" s="3">
        <f>SUM(K175:K204)</f>
        <v>229.934</v>
      </c>
      <c r="L207" s="3">
        <f>SUM(L175:L204)</f>
        <v>53.71900000000001</v>
      </c>
      <c r="M207" s="3"/>
      <c r="N207" s="3"/>
      <c r="P207" s="3">
        <f>SUM(P175:P204)</f>
        <v>8559.310000000001</v>
      </c>
      <c r="Q207" s="3"/>
      <c r="R207" s="5"/>
    </row>
    <row r="208" spans="1:18" ht="12">
      <c r="A208" s="3" t="s">
        <v>40</v>
      </c>
      <c r="B208" s="3"/>
      <c r="C208" s="3"/>
      <c r="D208" s="3"/>
      <c r="E208" s="3"/>
      <c r="F208" s="3">
        <f>MAX(F175:F204)</f>
        <v>20.66</v>
      </c>
      <c r="G208" s="3"/>
      <c r="H208" s="3"/>
      <c r="I208" s="3"/>
      <c r="J208" s="3"/>
      <c r="K208" s="3"/>
      <c r="M208" s="3"/>
      <c r="N208" s="3">
        <f>MAX(N175:N204)</f>
        <v>72</v>
      </c>
      <c r="Q208" s="3">
        <f>MAX(Q175:Q204)</f>
        <v>40.376</v>
      </c>
      <c r="R208" s="4">
        <f>MAX(R175:R204)</f>
        <v>43.414</v>
      </c>
    </row>
    <row r="209" spans="1:18" ht="12">
      <c r="A209" s="3" t="s">
        <v>41</v>
      </c>
      <c r="B209" s="3"/>
      <c r="C209" s="3"/>
      <c r="D209" s="3"/>
      <c r="E209" s="3"/>
      <c r="F209" s="3"/>
      <c r="G209" s="3">
        <f>MIN(G175:G204)</f>
        <v>-2.024</v>
      </c>
      <c r="H209" s="3">
        <f>MIN(H175:H204)</f>
        <v>-4.874</v>
      </c>
      <c r="I209" s="3"/>
      <c r="J209" s="3"/>
      <c r="K209" s="3"/>
      <c r="M209" s="3"/>
      <c r="N209" s="3"/>
      <c r="Q209" s="3">
        <f>MIN(Q175:Q204)</f>
        <v>20.893</v>
      </c>
      <c r="R209" s="4">
        <f>MIN(R175:R204)</f>
        <v>25.545</v>
      </c>
    </row>
    <row r="210" spans="1:17" ht="12">
      <c r="A210" s="3" t="s">
        <v>42</v>
      </c>
      <c r="B210" s="3"/>
      <c r="C210" s="3"/>
      <c r="D210" s="3">
        <f>SUM(F206+G206)/2</f>
        <v>9.68565</v>
      </c>
      <c r="E210" s="3"/>
      <c r="F210" s="3"/>
      <c r="G210" s="3"/>
      <c r="H210" s="3"/>
      <c r="I210" s="3"/>
      <c r="J210" s="3"/>
      <c r="K210" s="3"/>
      <c r="M210" s="3"/>
      <c r="N210" s="3"/>
      <c r="Q210" s="2"/>
    </row>
    <row r="212" spans="1:18" ht="12">
      <c r="A212" s="7" t="s">
        <v>37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">
      <c r="A213" s="1" t="s">
        <v>0</v>
      </c>
      <c r="B213" s="1" t="s">
        <v>1</v>
      </c>
      <c r="C213" s="1" t="s">
        <v>2</v>
      </c>
      <c r="D213" s="1" t="s">
        <v>9</v>
      </c>
      <c r="E213" s="1" t="s">
        <v>7</v>
      </c>
      <c r="F213" s="1" t="s">
        <v>6</v>
      </c>
      <c r="G213" s="1" t="s">
        <v>3</v>
      </c>
      <c r="H213" s="1" t="s">
        <v>3</v>
      </c>
      <c r="I213" s="1" t="s">
        <v>34</v>
      </c>
      <c r="J213" s="1" t="s">
        <v>34</v>
      </c>
      <c r="K213" s="1" t="s">
        <v>36</v>
      </c>
      <c r="L213" s="1" t="s">
        <v>35</v>
      </c>
      <c r="M213" s="1" t="s">
        <v>12</v>
      </c>
      <c r="N213" s="1" t="s">
        <v>6</v>
      </c>
      <c r="O213" s="1" t="s">
        <v>17</v>
      </c>
      <c r="P213" s="1" t="s">
        <v>30</v>
      </c>
      <c r="Q213" s="1" t="s">
        <v>34</v>
      </c>
      <c r="R213" s="1" t="s">
        <v>34</v>
      </c>
    </row>
    <row r="214" spans="4:18" ht="12">
      <c r="D214" s="1" t="s">
        <v>10</v>
      </c>
      <c r="E214" s="1" t="s">
        <v>8</v>
      </c>
      <c r="F214" s="1" t="s">
        <v>4</v>
      </c>
      <c r="G214" s="1" t="s">
        <v>4</v>
      </c>
      <c r="H214" s="1" t="s">
        <v>33</v>
      </c>
      <c r="I214" s="1" t="s">
        <v>5</v>
      </c>
      <c r="J214" s="1" t="s">
        <v>5</v>
      </c>
      <c r="K214" s="1" t="s">
        <v>32</v>
      </c>
      <c r="L214" s="1" t="s">
        <v>31</v>
      </c>
      <c r="M214" s="1" t="s">
        <v>30</v>
      </c>
      <c r="N214" s="1" t="s">
        <v>14</v>
      </c>
      <c r="O214" s="1" t="s">
        <v>14</v>
      </c>
      <c r="P214" s="1" t="s">
        <v>14</v>
      </c>
      <c r="Q214" s="1" t="s">
        <v>29</v>
      </c>
      <c r="R214" s="1" t="s">
        <v>29</v>
      </c>
    </row>
    <row r="215" spans="5:18" ht="12">
      <c r="E215" s="1" t="s">
        <v>28</v>
      </c>
      <c r="F215" s="1" t="s">
        <v>5</v>
      </c>
      <c r="G215" s="1" t="s">
        <v>5</v>
      </c>
      <c r="H215" s="1" t="s">
        <v>5</v>
      </c>
      <c r="I215" s="1" t="s">
        <v>27</v>
      </c>
      <c r="J215" s="1" t="s">
        <v>26</v>
      </c>
      <c r="M215" s="1" t="s">
        <v>25</v>
      </c>
      <c r="N215" s="1" t="s">
        <v>15</v>
      </c>
      <c r="O215" s="1" t="s">
        <v>15</v>
      </c>
      <c r="P215" s="1" t="s">
        <v>24</v>
      </c>
      <c r="Q215" s="1" t="s">
        <v>23</v>
      </c>
      <c r="R215" s="1" t="s">
        <v>22</v>
      </c>
    </row>
    <row r="216" spans="4:18" ht="12">
      <c r="D216" s="1" t="s">
        <v>11</v>
      </c>
      <c r="F216" s="1" t="s">
        <v>43</v>
      </c>
      <c r="G216" s="1" t="s">
        <v>43</v>
      </c>
      <c r="H216" s="1" t="s">
        <v>43</v>
      </c>
      <c r="I216" s="1" t="s">
        <v>21</v>
      </c>
      <c r="J216" s="1" t="s">
        <v>21</v>
      </c>
      <c r="K216" s="1" t="s">
        <v>20</v>
      </c>
      <c r="L216" s="1" t="s">
        <v>19</v>
      </c>
      <c r="M216" s="1" t="s">
        <v>13</v>
      </c>
      <c r="N216" s="1" t="s">
        <v>16</v>
      </c>
      <c r="O216" s="1" t="s">
        <v>16</v>
      </c>
      <c r="P216" s="1" t="s">
        <v>18</v>
      </c>
      <c r="Q216" s="1" t="s">
        <v>13</v>
      </c>
      <c r="R216" s="1" t="s">
        <v>13</v>
      </c>
    </row>
    <row r="217" spans="1:18" ht="12">
      <c r="A217" s="1">
        <v>1</v>
      </c>
      <c r="B217" s="1">
        <v>6</v>
      </c>
      <c r="C217" s="1">
        <v>2013</v>
      </c>
      <c r="D217" s="2">
        <v>0</v>
      </c>
      <c r="E217" s="2">
        <f t="shared" si="8"/>
        <v>1.0335</v>
      </c>
      <c r="F217" s="2">
        <v>18.02</v>
      </c>
      <c r="G217" s="2">
        <v>4.047</v>
      </c>
      <c r="H217" s="2">
        <v>0.715</v>
      </c>
      <c r="I217" s="2">
        <v>6.578</v>
      </c>
      <c r="J217" s="2">
        <v>8.74</v>
      </c>
      <c r="K217" s="2">
        <v>7.72</v>
      </c>
      <c r="L217" s="2">
        <v>3.048</v>
      </c>
      <c r="M217" s="2">
        <v>62.236</v>
      </c>
      <c r="N217" s="2">
        <v>53.58</v>
      </c>
      <c r="O217" s="2">
        <v>19.786</v>
      </c>
      <c r="P217" s="2">
        <v>474.87</v>
      </c>
      <c r="Q217" s="2">
        <v>24.85</v>
      </c>
      <c r="R217" s="2">
        <v>29.45</v>
      </c>
    </row>
    <row r="218" spans="1:18" ht="12">
      <c r="A218" s="1">
        <v>2</v>
      </c>
      <c r="B218" s="1">
        <v>6</v>
      </c>
      <c r="C218" s="1">
        <v>2013</v>
      </c>
      <c r="D218" s="2">
        <v>0</v>
      </c>
      <c r="E218" s="2">
        <f t="shared" si="8"/>
        <v>3.9450000000000003</v>
      </c>
      <c r="F218" s="2">
        <v>16.1</v>
      </c>
      <c r="G218" s="2">
        <v>11.79</v>
      </c>
      <c r="H218" s="2">
        <v>10.33</v>
      </c>
      <c r="I218" s="2">
        <v>10.06</v>
      </c>
      <c r="J218" s="2">
        <v>9.89</v>
      </c>
      <c r="K218" s="2">
        <v>4.5</v>
      </c>
      <c r="L218" s="2">
        <v>2.289</v>
      </c>
      <c r="M218" s="2">
        <v>63.08</v>
      </c>
      <c r="N218" s="2">
        <v>53.28</v>
      </c>
      <c r="O218" s="2">
        <v>21.455</v>
      </c>
      <c r="P218" s="2">
        <v>514.93</v>
      </c>
      <c r="Q218" s="2">
        <v>24.594</v>
      </c>
      <c r="R218" s="2">
        <v>29.141</v>
      </c>
    </row>
    <row r="219" spans="1:18" ht="12">
      <c r="A219" s="1">
        <v>3</v>
      </c>
      <c r="B219" s="1">
        <v>6</v>
      </c>
      <c r="C219" s="1">
        <v>2013</v>
      </c>
      <c r="D219" s="2">
        <v>0</v>
      </c>
      <c r="E219" s="2">
        <f t="shared" si="8"/>
        <v>3.1549999999999994</v>
      </c>
      <c r="F219" s="2">
        <v>14.12</v>
      </c>
      <c r="G219" s="2">
        <v>12.19</v>
      </c>
      <c r="H219" s="2">
        <v>9.71</v>
      </c>
      <c r="I219" s="2">
        <v>10.12</v>
      </c>
      <c r="J219" s="2">
        <v>10.47</v>
      </c>
      <c r="K219" s="2">
        <v>2.541</v>
      </c>
      <c r="L219" s="2">
        <v>1.463</v>
      </c>
      <c r="M219" s="2">
        <v>69.001</v>
      </c>
      <c r="N219" s="2">
        <v>36.69</v>
      </c>
      <c r="O219" s="2">
        <v>14.838</v>
      </c>
      <c r="P219" s="2">
        <v>356.1</v>
      </c>
      <c r="Q219" s="2">
        <v>24.398</v>
      </c>
      <c r="R219" s="2">
        <v>28.938</v>
      </c>
    </row>
    <row r="220" spans="1:18" ht="12">
      <c r="A220" s="1">
        <v>4</v>
      </c>
      <c r="B220" s="1">
        <v>6</v>
      </c>
      <c r="C220" s="1">
        <v>2013</v>
      </c>
      <c r="D220" s="2">
        <v>10</v>
      </c>
      <c r="E220" s="2">
        <f t="shared" si="8"/>
        <v>2.375</v>
      </c>
      <c r="F220" s="2">
        <v>13.72</v>
      </c>
      <c r="G220" s="2">
        <v>11.03</v>
      </c>
      <c r="H220" s="2">
        <v>8.32</v>
      </c>
      <c r="I220" s="2">
        <v>10.65</v>
      </c>
      <c r="J220" s="2">
        <v>10.89</v>
      </c>
      <c r="K220" s="2">
        <v>1.206</v>
      </c>
      <c r="L220" s="2">
        <v>0.857</v>
      </c>
      <c r="M220" s="2">
        <v>77.792</v>
      </c>
      <c r="N220" s="2">
        <v>56.76</v>
      </c>
      <c r="O220" s="2">
        <v>18.981</v>
      </c>
      <c r="P220" s="2">
        <v>455.55</v>
      </c>
      <c r="Q220" s="2">
        <v>25.144</v>
      </c>
      <c r="R220" s="2">
        <v>29.565</v>
      </c>
    </row>
    <row r="221" spans="1:18" ht="12">
      <c r="A221" s="1">
        <v>5</v>
      </c>
      <c r="B221" s="1">
        <v>6</v>
      </c>
      <c r="C221" s="1">
        <v>2013</v>
      </c>
      <c r="D221" s="2">
        <v>0</v>
      </c>
      <c r="E221" s="2">
        <f t="shared" si="8"/>
        <v>0</v>
      </c>
      <c r="F221" s="2">
        <v>9.89</v>
      </c>
      <c r="G221" s="2">
        <v>6.254</v>
      </c>
      <c r="H221" s="2">
        <v>5.207</v>
      </c>
      <c r="I221" s="2">
        <v>7.87</v>
      </c>
      <c r="J221" s="2">
        <v>10.39</v>
      </c>
      <c r="K221" s="2">
        <v>7.9</v>
      </c>
      <c r="L221" s="2">
        <v>1.663</v>
      </c>
      <c r="M221" s="2">
        <v>56.738</v>
      </c>
      <c r="N221" s="2">
        <v>53.01</v>
      </c>
      <c r="O221" s="2">
        <v>26.458</v>
      </c>
      <c r="P221" s="2">
        <v>634.98</v>
      </c>
      <c r="Q221" s="2">
        <v>26.543</v>
      </c>
      <c r="R221" s="2">
        <v>31.661</v>
      </c>
    </row>
    <row r="222" spans="1:18" ht="12">
      <c r="A222" s="1">
        <v>6</v>
      </c>
      <c r="B222" s="1">
        <v>6</v>
      </c>
      <c r="C222" s="1">
        <v>2013</v>
      </c>
      <c r="D222" s="2">
        <v>0.8</v>
      </c>
      <c r="E222" s="2">
        <f t="shared" si="8"/>
        <v>0</v>
      </c>
      <c r="F222" s="2">
        <v>10</v>
      </c>
      <c r="G222" s="2">
        <v>2.409</v>
      </c>
      <c r="H222" s="2">
        <v>-0.803</v>
      </c>
      <c r="I222" s="2">
        <v>7.21</v>
      </c>
      <c r="J222" s="2">
        <v>9.56</v>
      </c>
      <c r="K222" s="2">
        <v>4.158</v>
      </c>
      <c r="L222" s="2">
        <v>0.515</v>
      </c>
      <c r="M222" s="2">
        <v>80.372</v>
      </c>
      <c r="N222" s="2">
        <v>36.12</v>
      </c>
      <c r="O222" s="2">
        <v>12.291</v>
      </c>
      <c r="P222" s="2">
        <v>294.98</v>
      </c>
      <c r="Q222" s="2">
        <v>26.232</v>
      </c>
      <c r="R222" s="2">
        <v>31.252</v>
      </c>
    </row>
    <row r="223" spans="1:18" ht="12">
      <c r="A223" s="1">
        <v>7</v>
      </c>
      <c r="B223" s="1">
        <v>6</v>
      </c>
      <c r="C223" s="1">
        <v>2013</v>
      </c>
      <c r="D223" s="2">
        <v>0.2</v>
      </c>
      <c r="E223" s="2">
        <f t="shared" si="8"/>
        <v>0</v>
      </c>
      <c r="F223" s="2">
        <v>12.59</v>
      </c>
      <c r="G223" s="2">
        <v>-0.419</v>
      </c>
      <c r="H223" s="2">
        <v>-2.23</v>
      </c>
      <c r="I223" s="2">
        <v>5.866</v>
      </c>
      <c r="J223" s="2">
        <v>9.49</v>
      </c>
      <c r="K223" s="2">
        <v>7.92</v>
      </c>
      <c r="L223" s="2">
        <v>1.592</v>
      </c>
      <c r="M223" s="2">
        <v>75.799</v>
      </c>
      <c r="N223" s="2">
        <v>38.34</v>
      </c>
      <c r="O223" s="2">
        <v>12.313</v>
      </c>
      <c r="P223" s="2">
        <v>295.52</v>
      </c>
      <c r="Q223" s="2">
        <v>26.132</v>
      </c>
      <c r="R223" s="2">
        <v>31.026</v>
      </c>
    </row>
    <row r="224" spans="1:18" ht="12">
      <c r="A224" s="1">
        <v>8</v>
      </c>
      <c r="B224" s="1">
        <v>6</v>
      </c>
      <c r="C224" s="1">
        <v>2013</v>
      </c>
      <c r="D224" s="2">
        <v>4</v>
      </c>
      <c r="E224" s="2">
        <f t="shared" si="8"/>
        <v>0</v>
      </c>
      <c r="F224" s="2">
        <v>13.32</v>
      </c>
      <c r="G224" s="2">
        <v>4.323</v>
      </c>
      <c r="H224" s="2">
        <v>3.757</v>
      </c>
      <c r="I224" s="2">
        <v>7.51</v>
      </c>
      <c r="J224" s="2">
        <v>9.36</v>
      </c>
      <c r="K224" s="2">
        <v>4.049</v>
      </c>
      <c r="L224" s="2">
        <v>0.922</v>
      </c>
      <c r="M224" s="2">
        <v>75.132</v>
      </c>
      <c r="N224" s="2">
        <v>36.33</v>
      </c>
      <c r="O224" s="2">
        <v>18.038</v>
      </c>
      <c r="P224" s="2">
        <v>432.92</v>
      </c>
      <c r="Q224" s="2">
        <v>26.069</v>
      </c>
      <c r="R224" s="2">
        <v>30.818</v>
      </c>
    </row>
    <row r="225" spans="1:18" ht="12">
      <c r="A225" s="1">
        <v>9</v>
      </c>
      <c r="B225" s="1">
        <v>6</v>
      </c>
      <c r="C225" s="1">
        <v>2013</v>
      </c>
      <c r="D225" s="2">
        <v>0.8</v>
      </c>
      <c r="E225" s="2">
        <f t="shared" si="8"/>
        <v>0</v>
      </c>
      <c r="F225" s="2">
        <v>11.23</v>
      </c>
      <c r="G225" s="2">
        <v>8.53</v>
      </c>
      <c r="H225" s="2">
        <v>8.71</v>
      </c>
      <c r="I225" s="2">
        <v>9.77</v>
      </c>
      <c r="J225" s="2">
        <v>10.12</v>
      </c>
      <c r="K225" s="2">
        <v>1.928</v>
      </c>
      <c r="L225" s="2">
        <v>0.361</v>
      </c>
      <c r="M225" s="2">
        <v>91.075</v>
      </c>
      <c r="N225" s="2">
        <v>30.39</v>
      </c>
      <c r="O225" s="2">
        <v>8.0435</v>
      </c>
      <c r="P225" s="2">
        <v>193.04</v>
      </c>
      <c r="Q225" s="2">
        <v>26.768</v>
      </c>
      <c r="R225" s="2">
        <v>31.751</v>
      </c>
    </row>
    <row r="226" spans="1:18" ht="12">
      <c r="A226" s="1">
        <v>10</v>
      </c>
      <c r="B226" s="1">
        <v>6</v>
      </c>
      <c r="C226" s="1">
        <v>2013</v>
      </c>
      <c r="D226" s="2">
        <v>0</v>
      </c>
      <c r="E226" s="2">
        <f t="shared" si="8"/>
        <v>0.6099999999999994</v>
      </c>
      <c r="F226" s="2">
        <v>13.66</v>
      </c>
      <c r="G226" s="2">
        <v>7.56</v>
      </c>
      <c r="H226" s="2">
        <v>4.883</v>
      </c>
      <c r="I226" s="2">
        <v>9.65</v>
      </c>
      <c r="J226" s="2">
        <v>10.48</v>
      </c>
      <c r="K226" s="2">
        <v>3.128</v>
      </c>
      <c r="L226" s="2">
        <v>0.726</v>
      </c>
      <c r="M226" s="2">
        <v>88.571</v>
      </c>
      <c r="N226" s="2">
        <v>26.19</v>
      </c>
      <c r="O226" s="2">
        <v>10.629</v>
      </c>
      <c r="P226" s="2">
        <v>255.1</v>
      </c>
      <c r="Q226" s="2">
        <v>26.995</v>
      </c>
      <c r="R226" s="2">
        <v>32.404</v>
      </c>
    </row>
    <row r="227" spans="1:18" ht="12">
      <c r="A227" s="1">
        <v>11</v>
      </c>
      <c r="B227" s="1">
        <v>6</v>
      </c>
      <c r="C227" s="1">
        <v>2013</v>
      </c>
      <c r="D227" s="2">
        <v>0</v>
      </c>
      <c r="E227" s="2">
        <f t="shared" si="8"/>
        <v>1.5185000000000013</v>
      </c>
      <c r="F227" s="2">
        <v>16.85</v>
      </c>
      <c r="G227" s="2">
        <v>6.187</v>
      </c>
      <c r="H227" s="2">
        <v>5.293</v>
      </c>
      <c r="I227" s="2">
        <v>9.56</v>
      </c>
      <c r="J227" s="2">
        <v>10.56</v>
      </c>
      <c r="K227" s="2">
        <v>6.788</v>
      </c>
      <c r="L227" s="2">
        <v>1.199</v>
      </c>
      <c r="M227" s="2">
        <v>81.833</v>
      </c>
      <c r="N227" s="2">
        <v>24.99</v>
      </c>
      <c r="O227" s="2">
        <v>10.829</v>
      </c>
      <c r="P227" s="2">
        <v>259.89</v>
      </c>
      <c r="Q227" s="2">
        <v>26.63</v>
      </c>
      <c r="R227" s="2">
        <v>31.957</v>
      </c>
    </row>
    <row r="228" spans="1:18" ht="12">
      <c r="A228" s="1">
        <v>12</v>
      </c>
      <c r="B228" s="1">
        <v>6</v>
      </c>
      <c r="C228" s="1">
        <v>2013</v>
      </c>
      <c r="D228" s="2">
        <v>0</v>
      </c>
      <c r="E228" s="2">
        <f t="shared" si="8"/>
        <v>1.1899999999999995</v>
      </c>
      <c r="F228" s="2">
        <v>14.42</v>
      </c>
      <c r="G228" s="2">
        <v>7.96</v>
      </c>
      <c r="H228" s="2">
        <v>6.149</v>
      </c>
      <c r="I228" s="2">
        <v>10.31</v>
      </c>
      <c r="J228" s="2">
        <v>11.03</v>
      </c>
      <c r="K228" s="2">
        <v>6.253</v>
      </c>
      <c r="L228" s="2">
        <v>0.964</v>
      </c>
      <c r="M228" s="2">
        <v>86.505</v>
      </c>
      <c r="N228" s="2">
        <v>15.45</v>
      </c>
      <c r="O228" s="2">
        <v>4.7021</v>
      </c>
      <c r="P228" s="2">
        <v>112.85</v>
      </c>
      <c r="Q228" s="2">
        <v>26.385</v>
      </c>
      <c r="R228" s="2">
        <v>31.444</v>
      </c>
    </row>
    <row r="229" spans="1:18" ht="12">
      <c r="A229" s="1">
        <v>13</v>
      </c>
      <c r="B229" s="1">
        <v>6</v>
      </c>
      <c r="C229" s="1">
        <v>2013</v>
      </c>
      <c r="D229" s="2">
        <v>0</v>
      </c>
      <c r="E229" s="2">
        <f t="shared" si="8"/>
        <v>0</v>
      </c>
      <c r="F229" s="2">
        <v>13.69</v>
      </c>
      <c r="G229" s="2">
        <v>0.952</v>
      </c>
      <c r="H229" s="2">
        <v>-0.603</v>
      </c>
      <c r="I229" s="2">
        <v>7.6</v>
      </c>
      <c r="J229" s="2">
        <v>10.67</v>
      </c>
      <c r="K229" s="2">
        <v>6.105</v>
      </c>
      <c r="L229" s="2">
        <v>0.709</v>
      </c>
      <c r="M229" s="2">
        <v>89.413</v>
      </c>
      <c r="N229" s="2">
        <v>27.21</v>
      </c>
      <c r="O229" s="2">
        <v>5.6572</v>
      </c>
      <c r="P229" s="2">
        <v>135.77</v>
      </c>
      <c r="Q229" s="2">
        <v>26.216</v>
      </c>
      <c r="R229" s="2">
        <v>31.136</v>
      </c>
    </row>
    <row r="230" spans="1:18" ht="12">
      <c r="A230" s="1">
        <v>14</v>
      </c>
      <c r="B230" s="1">
        <v>6</v>
      </c>
      <c r="C230" s="1">
        <v>2013</v>
      </c>
      <c r="D230" s="2">
        <v>0</v>
      </c>
      <c r="E230" s="2">
        <f t="shared" si="8"/>
        <v>0</v>
      </c>
      <c r="F230" s="2">
        <v>12.15</v>
      </c>
      <c r="G230" s="2">
        <v>2.182</v>
      </c>
      <c r="H230" s="2">
        <v>0.344</v>
      </c>
      <c r="I230" s="2">
        <v>8.01</v>
      </c>
      <c r="J230" s="2">
        <v>10.41</v>
      </c>
      <c r="K230" s="2">
        <v>6.883</v>
      </c>
      <c r="L230" s="2">
        <v>0.906</v>
      </c>
      <c r="M230" s="2">
        <v>88.409</v>
      </c>
      <c r="N230" s="2">
        <v>29.34</v>
      </c>
      <c r="O230" s="2">
        <v>7.096</v>
      </c>
      <c r="P230" s="2">
        <v>170.3</v>
      </c>
      <c r="Q230" s="2">
        <v>26.052</v>
      </c>
      <c r="R230" s="2">
        <v>30.814</v>
      </c>
    </row>
    <row r="231" spans="1:18" ht="12">
      <c r="A231" s="1">
        <v>15</v>
      </c>
      <c r="B231" s="1">
        <v>6</v>
      </c>
      <c r="C231" s="1">
        <v>2013</v>
      </c>
      <c r="D231" s="2">
        <v>8</v>
      </c>
      <c r="E231" s="2">
        <f t="shared" si="8"/>
        <v>0</v>
      </c>
      <c r="F231" s="2">
        <v>10.8</v>
      </c>
      <c r="G231" s="2">
        <v>0.317</v>
      </c>
      <c r="H231" s="2">
        <v>-1.489</v>
      </c>
      <c r="I231" s="2">
        <v>6.452</v>
      </c>
      <c r="J231" s="2">
        <v>9.85</v>
      </c>
      <c r="K231" s="2">
        <v>3.032</v>
      </c>
      <c r="L231" s="2">
        <v>0.78</v>
      </c>
      <c r="M231" s="2">
        <v>86.338</v>
      </c>
      <c r="N231" s="2">
        <v>23.16</v>
      </c>
      <c r="O231" s="2">
        <v>8.3063</v>
      </c>
      <c r="P231" s="2">
        <v>199.35</v>
      </c>
      <c r="Q231" s="2">
        <v>26.011</v>
      </c>
      <c r="R231" s="2">
        <v>30.655</v>
      </c>
    </row>
    <row r="232" spans="1:18" ht="12">
      <c r="A232" s="1">
        <v>16</v>
      </c>
      <c r="B232" s="1">
        <v>6</v>
      </c>
      <c r="C232" s="1">
        <v>2013</v>
      </c>
      <c r="D232" s="2">
        <v>59.6</v>
      </c>
      <c r="E232" s="2">
        <f t="shared" si="8"/>
        <v>0</v>
      </c>
      <c r="F232" s="2">
        <v>11.67</v>
      </c>
      <c r="G232" s="2">
        <v>3.527</v>
      </c>
      <c r="H232" s="2">
        <v>3.985</v>
      </c>
      <c r="I232" s="2">
        <v>9.73</v>
      </c>
      <c r="J232" s="2">
        <v>10.09</v>
      </c>
      <c r="K232" s="2">
        <v>0.617</v>
      </c>
      <c r="L232" s="2">
        <v>0.139</v>
      </c>
      <c r="M232" s="2">
        <v>95.883</v>
      </c>
      <c r="N232" s="2">
        <v>29.97</v>
      </c>
      <c r="O232" s="2">
        <v>6.708</v>
      </c>
      <c r="P232" s="2">
        <v>160.99</v>
      </c>
      <c r="Q232" s="2">
        <v>35.218</v>
      </c>
      <c r="R232" s="2">
        <v>38.472</v>
      </c>
    </row>
    <row r="233" spans="1:18" ht="12">
      <c r="A233" s="1">
        <v>17</v>
      </c>
      <c r="B233" s="1">
        <v>6</v>
      </c>
      <c r="C233" s="1">
        <v>2013</v>
      </c>
      <c r="D233" s="2">
        <v>0</v>
      </c>
      <c r="E233" s="2">
        <f t="shared" si="8"/>
        <v>1.9450000000000003</v>
      </c>
      <c r="F233" s="2">
        <v>15.76</v>
      </c>
      <c r="G233" s="2">
        <v>8.13</v>
      </c>
      <c r="H233" s="2">
        <v>9.43</v>
      </c>
      <c r="I233" s="2">
        <v>10.49</v>
      </c>
      <c r="J233" s="2">
        <v>10.54</v>
      </c>
      <c r="K233" s="2">
        <v>4.929</v>
      </c>
      <c r="L233" s="2">
        <v>1.13</v>
      </c>
      <c r="M233" s="2">
        <v>87.585</v>
      </c>
      <c r="N233" s="2">
        <v>31.68</v>
      </c>
      <c r="O233" s="2">
        <v>10.35</v>
      </c>
      <c r="P233" s="2">
        <v>248.4</v>
      </c>
      <c r="Q233" s="2">
        <v>43.343</v>
      </c>
      <c r="R233" s="2">
        <v>44.803</v>
      </c>
    </row>
    <row r="234" spans="1:18" ht="12">
      <c r="A234" s="1">
        <v>18</v>
      </c>
      <c r="B234" s="1">
        <v>6</v>
      </c>
      <c r="C234" s="1">
        <v>2013</v>
      </c>
      <c r="D234" s="2">
        <v>3</v>
      </c>
      <c r="E234" s="2">
        <f t="shared" si="8"/>
        <v>1.1195000000000004</v>
      </c>
      <c r="F234" s="2">
        <v>15.35</v>
      </c>
      <c r="G234" s="2">
        <v>6.889</v>
      </c>
      <c r="H234" s="2">
        <v>5.902</v>
      </c>
      <c r="I234" s="2">
        <v>10.5</v>
      </c>
      <c r="J234" s="2">
        <v>10.94</v>
      </c>
      <c r="K234" s="2">
        <v>5.937</v>
      </c>
      <c r="L234" s="2">
        <v>0.908</v>
      </c>
      <c r="M234" s="2">
        <v>87.578</v>
      </c>
      <c r="N234" s="2">
        <v>29.7</v>
      </c>
      <c r="O234" s="2">
        <v>7.5</v>
      </c>
      <c r="P234" s="2">
        <v>180</v>
      </c>
      <c r="Q234" s="2">
        <v>43.29</v>
      </c>
      <c r="R234" s="2">
        <v>45.084</v>
      </c>
    </row>
    <row r="235" spans="1:18" ht="12">
      <c r="A235" s="1">
        <v>19</v>
      </c>
      <c r="B235" s="1">
        <v>6</v>
      </c>
      <c r="C235" s="1">
        <v>2013</v>
      </c>
      <c r="D235" s="2">
        <v>12.8</v>
      </c>
      <c r="E235" s="2">
        <f t="shared" si="8"/>
        <v>0</v>
      </c>
      <c r="F235" s="2">
        <v>9.5</v>
      </c>
      <c r="G235" s="2">
        <v>7.09</v>
      </c>
      <c r="H235" s="2">
        <v>4.827</v>
      </c>
      <c r="I235" s="2">
        <v>9.91</v>
      </c>
      <c r="J235" s="2">
        <v>11.06</v>
      </c>
      <c r="K235" s="2">
        <v>2.26</v>
      </c>
      <c r="L235" s="2">
        <v>0.354</v>
      </c>
      <c r="M235" s="2">
        <v>91.917</v>
      </c>
      <c r="N235" s="2">
        <v>29.31</v>
      </c>
      <c r="O235" s="2">
        <v>6.8086</v>
      </c>
      <c r="P235" s="2">
        <v>163.41</v>
      </c>
      <c r="Q235" s="2">
        <v>43.455</v>
      </c>
      <c r="R235" s="2">
        <v>45.195</v>
      </c>
    </row>
    <row r="236" spans="1:18" ht="12">
      <c r="A236" s="1">
        <v>20</v>
      </c>
      <c r="B236" s="1">
        <v>6</v>
      </c>
      <c r="C236" s="1">
        <v>2013</v>
      </c>
      <c r="D236" s="2">
        <v>16.8</v>
      </c>
      <c r="E236" s="2">
        <f t="shared" si="8"/>
        <v>0</v>
      </c>
      <c r="F236" s="2">
        <v>6.989</v>
      </c>
      <c r="G236" s="2">
        <v>4.422</v>
      </c>
      <c r="H236" s="2">
        <v>5.208</v>
      </c>
      <c r="I236" s="2">
        <v>9.15</v>
      </c>
      <c r="J236" s="2">
        <v>10.85</v>
      </c>
      <c r="K236" s="2">
        <v>2.852</v>
      </c>
      <c r="L236" s="2">
        <v>0.617</v>
      </c>
      <c r="M236" s="2">
        <v>87.163</v>
      </c>
      <c r="N236" s="2">
        <v>85.7</v>
      </c>
      <c r="O236" s="2">
        <v>23.543</v>
      </c>
      <c r="P236" s="2">
        <v>565.04</v>
      </c>
      <c r="Q236" s="2">
        <v>45.696</v>
      </c>
      <c r="R236" s="2">
        <v>45.273</v>
      </c>
    </row>
    <row r="237" spans="1:18" ht="12">
      <c r="A237" s="1">
        <v>21</v>
      </c>
      <c r="B237" s="1">
        <v>6</v>
      </c>
      <c r="C237" s="1">
        <v>2013</v>
      </c>
      <c r="D237" s="2">
        <v>3.4</v>
      </c>
      <c r="E237" s="2">
        <f t="shared" si="8"/>
        <v>0</v>
      </c>
      <c r="F237" s="2">
        <v>8.73</v>
      </c>
      <c r="G237" s="2">
        <v>2.985</v>
      </c>
      <c r="H237" s="2">
        <v>3.125</v>
      </c>
      <c r="I237" s="2">
        <v>6.065</v>
      </c>
      <c r="J237" s="2">
        <v>9.68</v>
      </c>
      <c r="K237" s="2">
        <v>2.392</v>
      </c>
      <c r="L237" s="2">
        <v>1.465</v>
      </c>
      <c r="M237" s="2">
        <v>59.397</v>
      </c>
      <c r="N237" s="2">
        <v>84.3</v>
      </c>
      <c r="O237" s="2">
        <v>28.006</v>
      </c>
      <c r="P237" s="2">
        <v>672.14</v>
      </c>
      <c r="Q237" s="2">
        <v>46.461</v>
      </c>
      <c r="R237" s="2">
        <v>45.582</v>
      </c>
    </row>
    <row r="238" spans="1:18" ht="12">
      <c r="A238" s="1">
        <v>22</v>
      </c>
      <c r="B238" s="1">
        <v>6</v>
      </c>
      <c r="C238" s="1">
        <v>2013</v>
      </c>
      <c r="D238" s="2">
        <v>7.2</v>
      </c>
      <c r="E238" s="2">
        <f t="shared" si="8"/>
        <v>0</v>
      </c>
      <c r="F238" s="2">
        <v>6.188</v>
      </c>
      <c r="G238" s="2">
        <v>4.155</v>
      </c>
      <c r="H238" s="2">
        <v>4.397</v>
      </c>
      <c r="I238" s="2">
        <v>6.574</v>
      </c>
      <c r="J238" s="2">
        <v>8.91</v>
      </c>
      <c r="K238" s="2">
        <v>1.512</v>
      </c>
      <c r="L238" s="2">
        <v>0.468</v>
      </c>
      <c r="M238" s="2">
        <v>77.797</v>
      </c>
      <c r="N238" s="2">
        <v>37.14</v>
      </c>
      <c r="O238" s="2">
        <v>16.341</v>
      </c>
      <c r="P238" s="2">
        <v>392.18</v>
      </c>
      <c r="Q238" s="2">
        <v>46.84</v>
      </c>
      <c r="R238" s="2">
        <v>45.97</v>
      </c>
    </row>
    <row r="239" spans="1:18" ht="12">
      <c r="A239" s="1">
        <v>23</v>
      </c>
      <c r="B239" s="1">
        <v>6</v>
      </c>
      <c r="C239" s="1">
        <v>2013</v>
      </c>
      <c r="D239" s="2">
        <v>0</v>
      </c>
      <c r="E239" s="2">
        <f aca="true" t="shared" si="10" ref="E239:E246">IF((F239+G239)/2-10&lt;=0,0,(F239+G239)/2-10)</f>
        <v>0</v>
      </c>
      <c r="F239" s="2">
        <v>11.11</v>
      </c>
      <c r="G239" s="2">
        <v>-0.686</v>
      </c>
      <c r="H239" s="2">
        <v>-2.686</v>
      </c>
      <c r="I239" s="2">
        <v>5.051</v>
      </c>
      <c r="J239" s="2">
        <v>8.54</v>
      </c>
      <c r="K239" s="2">
        <v>7.86</v>
      </c>
      <c r="L239" s="2">
        <v>1.387</v>
      </c>
      <c r="M239" s="2">
        <v>71.224</v>
      </c>
      <c r="N239" s="2">
        <v>20.34</v>
      </c>
      <c r="O239" s="2">
        <v>7.3726</v>
      </c>
      <c r="P239" s="2">
        <v>176.94</v>
      </c>
      <c r="Q239" s="2">
        <v>47</v>
      </c>
      <c r="R239" s="2">
        <v>46.02</v>
      </c>
    </row>
    <row r="240" spans="1:18" ht="12">
      <c r="A240" s="1">
        <v>24</v>
      </c>
      <c r="B240" s="1">
        <v>6</v>
      </c>
      <c r="C240" s="1">
        <v>2013</v>
      </c>
      <c r="D240" s="2">
        <v>0</v>
      </c>
      <c r="E240" s="2">
        <f t="shared" si="10"/>
        <v>0</v>
      </c>
      <c r="F240" s="2">
        <v>13.42</v>
      </c>
      <c r="G240" s="2">
        <v>-0.084</v>
      </c>
      <c r="H240" s="2">
        <v>-3.526</v>
      </c>
      <c r="I240" s="2">
        <v>4.235</v>
      </c>
      <c r="J240" s="2">
        <v>7.97</v>
      </c>
      <c r="K240" s="2">
        <v>7.86</v>
      </c>
      <c r="L240" s="2">
        <v>1.625</v>
      </c>
      <c r="M240" s="2">
        <v>67.27</v>
      </c>
      <c r="N240" s="2">
        <v>23.4</v>
      </c>
      <c r="O240" s="2">
        <v>8.7475</v>
      </c>
      <c r="P240" s="2">
        <v>209.94</v>
      </c>
      <c r="Q240" s="2">
        <v>46.96</v>
      </c>
      <c r="R240" s="2">
        <v>46.145</v>
      </c>
    </row>
    <row r="241" spans="1:18" ht="12">
      <c r="A241" s="1">
        <v>25</v>
      </c>
      <c r="B241" s="1">
        <v>6</v>
      </c>
      <c r="C241" s="1">
        <v>2013</v>
      </c>
      <c r="D241" s="2">
        <v>0</v>
      </c>
      <c r="E241" s="2">
        <f t="shared" si="10"/>
        <v>0</v>
      </c>
      <c r="F241" s="2">
        <v>12.48</v>
      </c>
      <c r="G241" s="2">
        <v>-1.622</v>
      </c>
      <c r="H241" s="2">
        <v>-3.939</v>
      </c>
      <c r="I241" s="2">
        <v>3.721</v>
      </c>
      <c r="J241" s="2">
        <v>7.55</v>
      </c>
      <c r="K241" s="2">
        <v>7.87</v>
      </c>
      <c r="L241" s="2">
        <v>1.599</v>
      </c>
      <c r="M241" s="2">
        <v>65.323</v>
      </c>
      <c r="N241" s="2">
        <v>25.86</v>
      </c>
      <c r="O241" s="2">
        <v>11.693</v>
      </c>
      <c r="P241" s="2">
        <v>280.63</v>
      </c>
      <c r="Q241" s="2">
        <v>47.08</v>
      </c>
      <c r="R241" s="2">
        <v>46.231</v>
      </c>
    </row>
    <row r="242" spans="1:18" ht="12">
      <c r="A242" s="1">
        <v>26</v>
      </c>
      <c r="B242" s="1">
        <v>6</v>
      </c>
      <c r="C242" s="1">
        <v>2013</v>
      </c>
      <c r="D242" s="2">
        <v>0</v>
      </c>
      <c r="E242" s="2">
        <f t="shared" si="10"/>
        <v>0</v>
      </c>
      <c r="F242" s="2">
        <v>13.59</v>
      </c>
      <c r="G242" s="2">
        <v>0.876</v>
      </c>
      <c r="H242" s="2">
        <v>-2.135</v>
      </c>
      <c r="I242" s="2">
        <v>3.672</v>
      </c>
      <c r="J242" s="2">
        <v>7.2</v>
      </c>
      <c r="K242" s="2">
        <v>7.69</v>
      </c>
      <c r="L242" s="2">
        <v>1.664</v>
      </c>
      <c r="M242" s="2">
        <v>66.213</v>
      </c>
      <c r="N242" s="2">
        <v>32.82</v>
      </c>
      <c r="O242" s="2">
        <v>13.847</v>
      </c>
      <c r="P242" s="2">
        <v>332.34</v>
      </c>
      <c r="Q242" s="2">
        <v>45.066</v>
      </c>
      <c r="R242" s="2">
        <v>46.394</v>
      </c>
    </row>
    <row r="243" spans="1:18" ht="12">
      <c r="A243" s="1">
        <v>27</v>
      </c>
      <c r="B243" s="1">
        <v>6</v>
      </c>
      <c r="C243" s="1">
        <v>2013</v>
      </c>
      <c r="D243" s="2">
        <v>0</v>
      </c>
      <c r="E243" s="2">
        <f t="shared" si="10"/>
        <v>0</v>
      </c>
      <c r="F243" s="2">
        <v>9.86</v>
      </c>
      <c r="G243" s="2">
        <v>-0.285</v>
      </c>
      <c r="H243" s="2">
        <v>-2.325</v>
      </c>
      <c r="I243" s="2">
        <v>3.769</v>
      </c>
      <c r="J243" s="2">
        <v>7.07</v>
      </c>
      <c r="K243" s="2">
        <v>5.623</v>
      </c>
      <c r="L243" s="2">
        <v>1.339</v>
      </c>
      <c r="M243" s="2">
        <v>69.309</v>
      </c>
      <c r="N243" s="2">
        <v>40.53</v>
      </c>
      <c r="O243" s="2">
        <v>11.888</v>
      </c>
      <c r="P243" s="2">
        <v>285.31</v>
      </c>
      <c r="Q243" s="2">
        <v>43.731</v>
      </c>
      <c r="R243" s="2">
        <v>46.211</v>
      </c>
    </row>
    <row r="244" spans="1:18" ht="12">
      <c r="A244" s="1">
        <v>28</v>
      </c>
      <c r="B244" s="1">
        <v>6</v>
      </c>
      <c r="C244" s="1">
        <v>2013</v>
      </c>
      <c r="D244" s="2">
        <v>0</v>
      </c>
      <c r="E244" s="2">
        <f t="shared" si="10"/>
        <v>0</v>
      </c>
      <c r="F244" s="2">
        <v>12.05</v>
      </c>
      <c r="G244" s="2">
        <v>-2.82</v>
      </c>
      <c r="H244" s="2">
        <v>-5.008</v>
      </c>
      <c r="I244" s="2">
        <v>3.046</v>
      </c>
      <c r="J244" s="2">
        <v>6.847</v>
      </c>
      <c r="K244" s="2">
        <v>7.75</v>
      </c>
      <c r="L244" s="2">
        <v>1.585</v>
      </c>
      <c r="M244" s="2">
        <v>74.547</v>
      </c>
      <c r="N244" s="2">
        <v>30.84</v>
      </c>
      <c r="O244" s="2">
        <v>9.4895</v>
      </c>
      <c r="P244" s="2">
        <v>227.75</v>
      </c>
      <c r="Q244" s="2">
        <v>44.145</v>
      </c>
      <c r="R244" s="2">
        <v>46.078</v>
      </c>
    </row>
    <row r="245" spans="1:18" ht="12">
      <c r="A245" s="1">
        <v>29</v>
      </c>
      <c r="B245" s="1">
        <v>6</v>
      </c>
      <c r="C245" s="1">
        <v>2013</v>
      </c>
      <c r="D245" s="2">
        <v>0</v>
      </c>
      <c r="E245" s="2">
        <f t="shared" si="10"/>
        <v>0</v>
      </c>
      <c r="F245" s="2">
        <v>11.42</v>
      </c>
      <c r="G245" s="2">
        <v>0.785</v>
      </c>
      <c r="H245" s="2">
        <v>-1.126</v>
      </c>
      <c r="I245" s="2">
        <v>3.598</v>
      </c>
      <c r="J245" s="2">
        <v>6.798</v>
      </c>
      <c r="K245" s="2">
        <v>7.84</v>
      </c>
      <c r="L245" s="2">
        <v>1.298</v>
      </c>
      <c r="M245" s="2">
        <v>70.967</v>
      </c>
      <c r="N245" s="2">
        <v>25.71</v>
      </c>
      <c r="O245" s="2">
        <v>10.633</v>
      </c>
      <c r="P245" s="2">
        <v>255.2</v>
      </c>
      <c r="Q245" s="2">
        <v>42.605</v>
      </c>
      <c r="R245" s="2">
        <v>45.801</v>
      </c>
    </row>
    <row r="246" spans="1:18" ht="12">
      <c r="A246" s="1">
        <v>30</v>
      </c>
      <c r="B246" s="1">
        <v>6</v>
      </c>
      <c r="C246" s="1">
        <v>2013</v>
      </c>
      <c r="D246" s="2">
        <v>0</v>
      </c>
      <c r="E246" s="2">
        <f t="shared" si="10"/>
        <v>0</v>
      </c>
      <c r="F246" s="2">
        <v>13.68</v>
      </c>
      <c r="G246" s="2">
        <v>-0.218</v>
      </c>
      <c r="H246" s="2">
        <v>-3.422</v>
      </c>
      <c r="I246" s="2">
        <v>3.198</v>
      </c>
      <c r="J246" s="2">
        <v>6.625</v>
      </c>
      <c r="K246" s="2">
        <v>7.87</v>
      </c>
      <c r="L246" s="2">
        <v>1.736</v>
      </c>
      <c r="M246" s="2">
        <v>68.959</v>
      </c>
      <c r="N246" s="2">
        <v>21.99</v>
      </c>
      <c r="O246" s="2">
        <v>9.1197</v>
      </c>
      <c r="P246" s="2">
        <v>218.87</v>
      </c>
      <c r="Q246" s="2">
        <v>40.585</v>
      </c>
      <c r="R246" s="2">
        <v>45.187</v>
      </c>
    </row>
    <row r="247" spans="4:18" ht="1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">
      <c r="A248" s="3" t="s">
        <v>38</v>
      </c>
      <c r="B248" s="3"/>
      <c r="C248" s="3"/>
      <c r="D248" s="3"/>
      <c r="E248" s="3"/>
      <c r="F248" s="3">
        <f aca="true" t="shared" si="11" ref="F248:Q248">AVERAGE(F217:F246)</f>
        <v>12.411900000000001</v>
      </c>
      <c r="G248" s="3">
        <f t="shared" si="11"/>
        <v>3.9485333333333323</v>
      </c>
      <c r="H248" s="3">
        <f t="shared" si="11"/>
        <v>2.366666666666667</v>
      </c>
      <c r="I248" s="3">
        <f t="shared" si="11"/>
        <v>7.330833333333334</v>
      </c>
      <c r="J248" s="3">
        <f t="shared" si="11"/>
        <v>9.419333333333332</v>
      </c>
      <c r="K248" s="3">
        <f t="shared" si="11"/>
        <v>5.165766666666667</v>
      </c>
      <c r="L248" s="3">
        <f t="shared" si="11"/>
        <v>1.1769333333333334</v>
      </c>
      <c r="M248" s="3">
        <f t="shared" si="11"/>
        <v>77.1142</v>
      </c>
      <c r="N248" s="3">
        <f t="shared" si="11"/>
        <v>36.337666666666664</v>
      </c>
      <c r="O248" s="3">
        <f t="shared" si="11"/>
        <v>12.715666666666666</v>
      </c>
      <c r="P248" s="3">
        <f t="shared" si="11"/>
        <v>305.17633333333345</v>
      </c>
      <c r="Q248" s="3">
        <f t="shared" si="11"/>
        <v>35.01646666666667</v>
      </c>
      <c r="R248" s="4">
        <f>AVERAGE(R217:R246)</f>
        <v>38.01526666666667</v>
      </c>
    </row>
    <row r="249" spans="1:18" ht="12">
      <c r="A249" s="3" t="s">
        <v>39</v>
      </c>
      <c r="B249" s="3"/>
      <c r="C249" s="3"/>
      <c r="D249" s="3">
        <f>SUM(D217:D246)</f>
        <v>126.60000000000001</v>
      </c>
      <c r="E249" s="3">
        <f>SUM(E217:E246)</f>
        <v>16.8915</v>
      </c>
      <c r="F249" s="3"/>
      <c r="G249" s="3"/>
      <c r="H249" s="3"/>
      <c r="I249" s="3"/>
      <c r="J249" s="3"/>
      <c r="K249" s="3">
        <f>SUM(K217:K246)</f>
        <v>154.973</v>
      </c>
      <c r="L249" s="3">
        <f>SUM(L217:L246)</f>
        <v>35.308</v>
      </c>
      <c r="M249" s="3"/>
      <c r="N249" s="3"/>
      <c r="P249" s="3">
        <f>SUM(P217:P246)</f>
        <v>9155.290000000003</v>
      </c>
      <c r="Q249" s="3"/>
      <c r="R249" s="5"/>
    </row>
    <row r="250" spans="1:18" ht="12">
      <c r="A250" s="3" t="s">
        <v>40</v>
      </c>
      <c r="B250" s="3"/>
      <c r="C250" s="3"/>
      <c r="D250" s="3"/>
      <c r="E250" s="3"/>
      <c r="F250" s="3">
        <f>MAX(F217:F246)</f>
        <v>18.02</v>
      </c>
      <c r="G250" s="3"/>
      <c r="H250" s="3"/>
      <c r="I250" s="3"/>
      <c r="J250" s="3"/>
      <c r="K250" s="3"/>
      <c r="M250" s="3"/>
      <c r="N250" s="3">
        <f>MAX(N217:N246)</f>
        <v>85.7</v>
      </c>
      <c r="Q250" s="3">
        <f>MAX(Q217:Q246)</f>
        <v>47.08</v>
      </c>
      <c r="R250" s="4">
        <f>MAX(R217:R246)</f>
        <v>46.394</v>
      </c>
    </row>
    <row r="251" spans="1:18" ht="12">
      <c r="A251" s="3" t="s">
        <v>41</v>
      </c>
      <c r="B251" s="3"/>
      <c r="C251" s="3"/>
      <c r="D251" s="3"/>
      <c r="E251" s="3"/>
      <c r="F251" s="3"/>
      <c r="G251" s="3">
        <f>MIN(G217:G246)</f>
        <v>-2.82</v>
      </c>
      <c r="H251" s="3">
        <f>MIN(H217:H246)</f>
        <v>-5.008</v>
      </c>
      <c r="I251" s="3"/>
      <c r="J251" s="3"/>
      <c r="K251" s="3"/>
      <c r="M251" s="3"/>
      <c r="N251" s="3"/>
      <c r="Q251" s="3">
        <f>MIN(Q217:Q246)</f>
        <v>24.398</v>
      </c>
      <c r="R251" s="4">
        <f>MIN(R217:R246)</f>
        <v>28.938</v>
      </c>
    </row>
    <row r="252" spans="1:17" ht="12">
      <c r="A252" s="3" t="s">
        <v>42</v>
      </c>
      <c r="B252" s="3"/>
      <c r="C252" s="3"/>
      <c r="D252" s="3">
        <f>SUM(F248+G248)/2</f>
        <v>8.180216666666666</v>
      </c>
      <c r="E252" s="3"/>
      <c r="F252" s="3"/>
      <c r="G252" s="3"/>
      <c r="H252" s="3"/>
      <c r="I252" s="3"/>
      <c r="J252" s="3"/>
      <c r="K252" s="3"/>
      <c r="M252" s="3"/>
      <c r="N252" s="3"/>
      <c r="Q252" s="2"/>
    </row>
    <row r="253" spans="4:18" ht="1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9"/>
    </row>
    <row r="254" spans="1:18" ht="12">
      <c r="A254" s="7" t="s">
        <v>37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">
      <c r="A255" s="1" t="s">
        <v>0</v>
      </c>
      <c r="B255" s="1" t="s">
        <v>1</v>
      </c>
      <c r="C255" s="1" t="s">
        <v>2</v>
      </c>
      <c r="D255" s="1" t="s">
        <v>9</v>
      </c>
      <c r="E255" s="1" t="s">
        <v>7</v>
      </c>
      <c r="F255" s="1" t="s">
        <v>6</v>
      </c>
      <c r="G255" s="1" t="s">
        <v>3</v>
      </c>
      <c r="H255" s="1" t="s">
        <v>3</v>
      </c>
      <c r="I255" s="1" t="s">
        <v>34</v>
      </c>
      <c r="J255" s="1" t="s">
        <v>34</v>
      </c>
      <c r="K255" s="1" t="s">
        <v>36</v>
      </c>
      <c r="L255" s="1" t="s">
        <v>35</v>
      </c>
      <c r="M255" s="1" t="s">
        <v>12</v>
      </c>
      <c r="N255" s="1" t="s">
        <v>6</v>
      </c>
      <c r="O255" s="1" t="s">
        <v>17</v>
      </c>
      <c r="P255" s="1" t="s">
        <v>30</v>
      </c>
      <c r="Q255" s="1" t="s">
        <v>34</v>
      </c>
      <c r="R255" s="1" t="s">
        <v>34</v>
      </c>
    </row>
    <row r="256" spans="4:18" ht="12">
      <c r="D256" s="1" t="s">
        <v>10</v>
      </c>
      <c r="E256" s="1" t="s">
        <v>8</v>
      </c>
      <c r="F256" s="1" t="s">
        <v>4</v>
      </c>
      <c r="G256" s="1" t="s">
        <v>4</v>
      </c>
      <c r="H256" s="1" t="s">
        <v>33</v>
      </c>
      <c r="I256" s="1" t="s">
        <v>5</v>
      </c>
      <c r="J256" s="1" t="s">
        <v>5</v>
      </c>
      <c r="K256" s="1" t="s">
        <v>32</v>
      </c>
      <c r="L256" s="1" t="s">
        <v>31</v>
      </c>
      <c r="M256" s="1" t="s">
        <v>30</v>
      </c>
      <c r="N256" s="1" t="s">
        <v>14</v>
      </c>
      <c r="O256" s="1" t="s">
        <v>14</v>
      </c>
      <c r="P256" s="1" t="s">
        <v>14</v>
      </c>
      <c r="Q256" s="1" t="s">
        <v>29</v>
      </c>
      <c r="R256" s="1" t="s">
        <v>29</v>
      </c>
    </row>
    <row r="257" spans="4:18" ht="12">
      <c r="D257" s="1" t="s">
        <v>11</v>
      </c>
      <c r="E257" s="1" t="s">
        <v>28</v>
      </c>
      <c r="F257" s="1" t="s">
        <v>5</v>
      </c>
      <c r="G257" s="1" t="s">
        <v>5</v>
      </c>
      <c r="H257" s="1" t="s">
        <v>5</v>
      </c>
      <c r="I257" s="1" t="s">
        <v>27</v>
      </c>
      <c r="J257" s="1" t="s">
        <v>26</v>
      </c>
      <c r="M257" s="1" t="s">
        <v>25</v>
      </c>
      <c r="N257" s="1" t="s">
        <v>15</v>
      </c>
      <c r="O257" s="1" t="s">
        <v>15</v>
      </c>
      <c r="P257" s="1" t="s">
        <v>24</v>
      </c>
      <c r="Q257" s="1" t="s">
        <v>23</v>
      </c>
      <c r="R257" s="1" t="s">
        <v>22</v>
      </c>
    </row>
    <row r="258" spans="1:18" ht="12">
      <c r="A258" s="1">
        <v>1</v>
      </c>
      <c r="B258" s="1">
        <v>7</v>
      </c>
      <c r="C258" s="1">
        <v>2013</v>
      </c>
      <c r="D258" s="2">
        <v>0</v>
      </c>
      <c r="E258" s="2">
        <f aca="true" t="shared" si="12" ref="E258:E288">IF((F258+G258)/2-10&lt;=0,0,(F258+G258)/2-10)</f>
        <v>0</v>
      </c>
      <c r="F258" s="2">
        <v>15.75</v>
      </c>
      <c r="G258" s="2">
        <v>0.518</v>
      </c>
      <c r="H258" s="2">
        <v>-3.288</v>
      </c>
      <c r="I258" s="2">
        <v>3.77</v>
      </c>
      <c r="J258" s="2">
        <v>6.625</v>
      </c>
      <c r="K258" s="2">
        <v>7.9</v>
      </c>
      <c r="L258" s="2">
        <v>3.104</v>
      </c>
      <c r="M258" s="2">
        <v>54.097</v>
      </c>
      <c r="N258" s="2">
        <v>65.4</v>
      </c>
      <c r="O258" s="2">
        <v>23.004</v>
      </c>
      <c r="P258" s="2">
        <v>552.11</v>
      </c>
      <c r="Q258" s="2">
        <v>38.225</v>
      </c>
      <c r="R258" s="2">
        <v>44.383</v>
      </c>
    </row>
    <row r="259" spans="1:18" ht="12">
      <c r="A259" s="1">
        <v>2</v>
      </c>
      <c r="B259" s="1">
        <v>7</v>
      </c>
      <c r="C259" s="1">
        <v>2013</v>
      </c>
      <c r="D259" s="2">
        <v>0</v>
      </c>
      <c r="E259" s="2">
        <f t="shared" si="12"/>
        <v>2.6449999999999996</v>
      </c>
      <c r="F259" s="2">
        <v>16.03</v>
      </c>
      <c r="G259" s="2">
        <v>9.26</v>
      </c>
      <c r="H259" s="2">
        <v>6.484</v>
      </c>
      <c r="I259" s="2">
        <v>7.55</v>
      </c>
      <c r="J259" s="2">
        <v>7.5</v>
      </c>
      <c r="K259" s="2">
        <v>2.407</v>
      </c>
      <c r="L259" s="2">
        <v>2.379</v>
      </c>
      <c r="M259" s="2">
        <v>57.406</v>
      </c>
      <c r="N259" s="2">
        <v>62.46</v>
      </c>
      <c r="O259" s="2">
        <v>26.733</v>
      </c>
      <c r="P259" s="2">
        <v>641.59</v>
      </c>
      <c r="Q259" s="2">
        <v>35.075</v>
      </c>
      <c r="R259" s="2">
        <v>42.6</v>
      </c>
    </row>
    <row r="260" spans="1:18" ht="12">
      <c r="A260" s="1">
        <v>3</v>
      </c>
      <c r="B260" s="1">
        <v>7</v>
      </c>
      <c r="C260" s="1">
        <v>2013</v>
      </c>
      <c r="D260" s="2">
        <v>0</v>
      </c>
      <c r="E260" s="2">
        <f t="shared" si="12"/>
        <v>2.2250000000000014</v>
      </c>
      <c r="F260" s="2">
        <v>14.99</v>
      </c>
      <c r="G260" s="2">
        <v>9.46</v>
      </c>
      <c r="H260" s="2">
        <v>8.08</v>
      </c>
      <c r="I260" s="2">
        <v>8.79</v>
      </c>
      <c r="J260" s="2">
        <v>8.29</v>
      </c>
      <c r="K260" s="2">
        <v>4.846</v>
      </c>
      <c r="L260" s="2">
        <v>1.952</v>
      </c>
      <c r="M260" s="2">
        <v>61.717</v>
      </c>
      <c r="N260" s="2">
        <v>60.42</v>
      </c>
      <c r="O260" s="2">
        <v>28.506</v>
      </c>
      <c r="P260" s="2">
        <v>684.15</v>
      </c>
      <c r="Q260" s="2">
        <v>33.431</v>
      </c>
      <c r="R260" s="2">
        <v>41.666</v>
      </c>
    </row>
    <row r="261" spans="1:18" ht="12">
      <c r="A261" s="1">
        <v>4</v>
      </c>
      <c r="B261" s="1">
        <v>7</v>
      </c>
      <c r="C261" s="1">
        <v>2013</v>
      </c>
      <c r="D261" s="2">
        <v>0.2</v>
      </c>
      <c r="E261" s="2">
        <f t="shared" si="12"/>
        <v>0</v>
      </c>
      <c r="F261" s="2">
        <v>14.38</v>
      </c>
      <c r="G261" s="2">
        <v>4.448</v>
      </c>
      <c r="H261" s="2">
        <v>2.834</v>
      </c>
      <c r="I261" s="2">
        <v>8.22</v>
      </c>
      <c r="J261" s="2">
        <v>8.87</v>
      </c>
      <c r="K261" s="2">
        <v>7.42</v>
      </c>
      <c r="L261" s="2">
        <v>1.756</v>
      </c>
      <c r="M261" s="2">
        <v>81.967</v>
      </c>
      <c r="N261" s="2">
        <v>44.7</v>
      </c>
      <c r="O261" s="2">
        <v>8.5914</v>
      </c>
      <c r="P261" s="2">
        <v>206.19</v>
      </c>
      <c r="Q261" s="2">
        <v>32.232</v>
      </c>
      <c r="R261" s="2">
        <v>40.95</v>
      </c>
    </row>
    <row r="262" spans="1:18" ht="12">
      <c r="A262" s="1">
        <v>5</v>
      </c>
      <c r="B262" s="1">
        <v>7</v>
      </c>
      <c r="C262" s="1">
        <v>2013</v>
      </c>
      <c r="D262" s="2">
        <v>0</v>
      </c>
      <c r="E262" s="2">
        <f t="shared" si="12"/>
        <v>0.08800000000000097</v>
      </c>
      <c r="F262" s="2">
        <v>14.09</v>
      </c>
      <c r="G262" s="2">
        <v>6.086</v>
      </c>
      <c r="H262" s="2">
        <v>1.486</v>
      </c>
      <c r="I262" s="2">
        <v>6.895</v>
      </c>
      <c r="J262" s="2">
        <v>8.88</v>
      </c>
      <c r="K262" s="2">
        <v>8.15</v>
      </c>
      <c r="L262" s="2">
        <v>2.162</v>
      </c>
      <c r="M262" s="2">
        <v>52.384</v>
      </c>
      <c r="N262" s="2">
        <v>49.62</v>
      </c>
      <c r="O262" s="2">
        <v>22.967</v>
      </c>
      <c r="P262" s="2">
        <v>551.2</v>
      </c>
      <c r="Q262" s="2">
        <v>31.683</v>
      </c>
      <c r="R262" s="2">
        <v>40.21</v>
      </c>
    </row>
    <row r="263" spans="1:18" ht="12">
      <c r="A263" s="1">
        <v>6</v>
      </c>
      <c r="B263" s="1">
        <v>7</v>
      </c>
      <c r="C263" s="1">
        <v>2013</v>
      </c>
      <c r="D263" s="2">
        <v>3.4</v>
      </c>
      <c r="E263" s="2">
        <f t="shared" si="12"/>
        <v>2.6750000000000007</v>
      </c>
      <c r="F263" s="2">
        <v>15.29</v>
      </c>
      <c r="G263" s="2">
        <v>10.06</v>
      </c>
      <c r="H263" s="2">
        <v>8.28</v>
      </c>
      <c r="I263" s="2">
        <v>8.9</v>
      </c>
      <c r="J263" s="2">
        <v>8.94</v>
      </c>
      <c r="K263" s="2">
        <v>5.684</v>
      </c>
      <c r="L263" s="2">
        <v>1.784</v>
      </c>
      <c r="M263" s="2">
        <v>61.015</v>
      </c>
      <c r="N263" s="2">
        <v>76</v>
      </c>
      <c r="O263" s="2">
        <v>31.904</v>
      </c>
      <c r="P263" s="2">
        <v>765.69</v>
      </c>
      <c r="Q263" s="2">
        <v>32.377</v>
      </c>
      <c r="R263" s="2">
        <v>40.234</v>
      </c>
    </row>
    <row r="264" spans="1:18" ht="12">
      <c r="A264" s="1">
        <v>7</v>
      </c>
      <c r="B264" s="1">
        <v>7</v>
      </c>
      <c r="C264" s="1">
        <v>2013</v>
      </c>
      <c r="D264" s="2">
        <v>1.8</v>
      </c>
      <c r="E264" s="2">
        <f t="shared" si="12"/>
        <v>0.7400000000000002</v>
      </c>
      <c r="F264" s="2">
        <v>13.72</v>
      </c>
      <c r="G264" s="2">
        <v>7.76</v>
      </c>
      <c r="H264" s="2">
        <v>5.688</v>
      </c>
      <c r="I264" s="2">
        <v>8.07</v>
      </c>
      <c r="J264" s="2">
        <v>9.11</v>
      </c>
      <c r="K264" s="2">
        <v>7.23</v>
      </c>
      <c r="L264" s="2">
        <v>2.095</v>
      </c>
      <c r="M264" s="2">
        <v>52.433</v>
      </c>
      <c r="N264" s="2">
        <v>69.84</v>
      </c>
      <c r="O264" s="2">
        <v>33.342</v>
      </c>
      <c r="P264" s="2">
        <v>800.2</v>
      </c>
      <c r="Q264" s="2">
        <v>32.287</v>
      </c>
      <c r="R264" s="2">
        <v>40.386</v>
      </c>
    </row>
    <row r="265" spans="1:18" ht="12">
      <c r="A265" s="1">
        <v>8</v>
      </c>
      <c r="B265" s="1">
        <v>7</v>
      </c>
      <c r="C265" s="1">
        <v>2013</v>
      </c>
      <c r="D265" s="2">
        <v>0</v>
      </c>
      <c r="E265" s="2">
        <f t="shared" si="12"/>
        <v>0</v>
      </c>
      <c r="F265" s="2">
        <v>13.45</v>
      </c>
      <c r="G265" s="2">
        <v>0.507</v>
      </c>
      <c r="H265" s="2">
        <v>-2.801</v>
      </c>
      <c r="I265" s="2">
        <v>5.883</v>
      </c>
      <c r="J265" s="2">
        <v>8.77</v>
      </c>
      <c r="K265" s="2">
        <v>8.41</v>
      </c>
      <c r="L265" s="2">
        <v>1.72</v>
      </c>
      <c r="M265" s="2">
        <v>61.738</v>
      </c>
      <c r="N265" s="2">
        <v>55.14</v>
      </c>
      <c r="O265" s="2">
        <v>13.334</v>
      </c>
      <c r="P265" s="2">
        <v>320.02</v>
      </c>
      <c r="Q265" s="2">
        <v>31.02</v>
      </c>
      <c r="R265" s="2">
        <v>38.86</v>
      </c>
    </row>
    <row r="266" spans="1:18" ht="12">
      <c r="A266" s="1">
        <v>9</v>
      </c>
      <c r="B266" s="1">
        <v>7</v>
      </c>
      <c r="C266" s="1">
        <v>2013</v>
      </c>
      <c r="D266" s="2">
        <v>2.8</v>
      </c>
      <c r="E266" s="2">
        <f t="shared" si="12"/>
        <v>0</v>
      </c>
      <c r="F266" s="2">
        <v>9.96</v>
      </c>
      <c r="G266" s="2">
        <v>-3.054</v>
      </c>
      <c r="H266" s="2">
        <v>-5.136</v>
      </c>
      <c r="I266" s="2">
        <v>4.009</v>
      </c>
      <c r="J266" s="2">
        <v>8.06</v>
      </c>
      <c r="K266" s="2">
        <v>4.965</v>
      </c>
      <c r="L266" s="2">
        <v>1.605</v>
      </c>
      <c r="M266" s="2">
        <v>70.429</v>
      </c>
      <c r="N266" s="2">
        <v>42.66</v>
      </c>
      <c r="O266" s="2">
        <v>12.623</v>
      </c>
      <c r="P266" s="2">
        <v>302.96</v>
      </c>
      <c r="Q266" s="2">
        <v>30.305</v>
      </c>
      <c r="R266" s="2">
        <v>36.789</v>
      </c>
    </row>
    <row r="267" spans="1:18" ht="12">
      <c r="A267" s="1">
        <v>10</v>
      </c>
      <c r="B267" s="1">
        <v>7</v>
      </c>
      <c r="C267" s="1">
        <v>2013</v>
      </c>
      <c r="D267" s="2">
        <v>0</v>
      </c>
      <c r="E267" s="2">
        <f t="shared" si="12"/>
        <v>0</v>
      </c>
      <c r="F267" s="2">
        <v>7.36</v>
      </c>
      <c r="G267" s="2">
        <v>2.994</v>
      </c>
      <c r="H267" s="2">
        <v>0.137</v>
      </c>
      <c r="I267" s="2">
        <v>6.057</v>
      </c>
      <c r="J267" s="2">
        <v>7.98</v>
      </c>
      <c r="K267" s="2">
        <v>3.874</v>
      </c>
      <c r="L267" s="2">
        <v>1.063</v>
      </c>
      <c r="M267" s="2">
        <v>70.623</v>
      </c>
      <c r="N267" s="2">
        <v>66.75</v>
      </c>
      <c r="O267" s="2">
        <v>30.426</v>
      </c>
      <c r="P267" s="2">
        <v>730.23</v>
      </c>
      <c r="Q267" s="2">
        <v>30.496</v>
      </c>
      <c r="R267" s="2">
        <v>37.237</v>
      </c>
    </row>
    <row r="268" spans="1:18" ht="12">
      <c r="A268" s="1">
        <v>11</v>
      </c>
      <c r="B268" s="1">
        <v>7</v>
      </c>
      <c r="C268" s="1">
        <v>2013</v>
      </c>
      <c r="D268" s="2">
        <v>0</v>
      </c>
      <c r="E268" s="2">
        <f t="shared" si="12"/>
        <v>0</v>
      </c>
      <c r="F268" s="2">
        <v>7.59</v>
      </c>
      <c r="G268" s="2">
        <v>-1.556</v>
      </c>
      <c r="H268" s="2">
        <v>-3.901</v>
      </c>
      <c r="I268" s="2">
        <v>4.189</v>
      </c>
      <c r="J268" s="2">
        <v>7.47</v>
      </c>
      <c r="K268" s="2">
        <v>4.652</v>
      </c>
      <c r="L268" s="2">
        <v>1.142</v>
      </c>
      <c r="M268" s="2">
        <v>68.46</v>
      </c>
      <c r="N268" s="2">
        <v>41.76</v>
      </c>
      <c r="O268" s="2">
        <v>15.515</v>
      </c>
      <c r="P268" s="2">
        <v>372.35</v>
      </c>
      <c r="Q268" s="2">
        <v>29.907</v>
      </c>
      <c r="R268" s="2">
        <v>36.065</v>
      </c>
    </row>
    <row r="269" spans="1:18" ht="12">
      <c r="A269" s="1">
        <v>12</v>
      </c>
      <c r="B269" s="1">
        <v>7</v>
      </c>
      <c r="C269" s="1">
        <v>2013</v>
      </c>
      <c r="D269" s="2">
        <v>24</v>
      </c>
      <c r="E269" s="2">
        <f t="shared" si="12"/>
        <v>0</v>
      </c>
      <c r="F269" s="2">
        <v>6.989</v>
      </c>
      <c r="G269" s="2">
        <v>2.491</v>
      </c>
      <c r="H269" s="2">
        <v>1.692</v>
      </c>
      <c r="I269" s="2">
        <v>6.057</v>
      </c>
      <c r="J269" s="2">
        <v>7.42</v>
      </c>
      <c r="K269" s="2">
        <v>1.561</v>
      </c>
      <c r="L269" s="2">
        <v>0.69</v>
      </c>
      <c r="M269" s="2">
        <v>78.71</v>
      </c>
      <c r="N269" s="2">
        <v>50.61</v>
      </c>
      <c r="O269" s="2">
        <v>22.868</v>
      </c>
      <c r="P269" s="2">
        <v>548.84</v>
      </c>
      <c r="Q269" s="2">
        <v>32.5</v>
      </c>
      <c r="R269" s="2">
        <v>36.525</v>
      </c>
    </row>
    <row r="270" spans="1:18" ht="12">
      <c r="A270" s="1">
        <v>13</v>
      </c>
      <c r="B270" s="1">
        <v>7</v>
      </c>
      <c r="C270" s="1">
        <v>2013</v>
      </c>
      <c r="D270" s="2">
        <v>0.2</v>
      </c>
      <c r="E270" s="2">
        <f t="shared" si="12"/>
        <v>0</v>
      </c>
      <c r="F270" s="2">
        <v>9.83</v>
      </c>
      <c r="G270" s="2">
        <v>4.786</v>
      </c>
      <c r="H270" s="2">
        <v>4.357</v>
      </c>
      <c r="I270" s="2">
        <v>6.556</v>
      </c>
      <c r="J270" s="2">
        <v>7.64</v>
      </c>
      <c r="K270" s="2">
        <v>3.464</v>
      </c>
      <c r="L270" s="2">
        <v>0.917</v>
      </c>
      <c r="M270" s="2">
        <v>81.279</v>
      </c>
      <c r="N270" s="2">
        <v>35.7</v>
      </c>
      <c r="O270" s="2">
        <v>10.741</v>
      </c>
      <c r="P270" s="2">
        <v>257.77</v>
      </c>
      <c r="Q270" s="2">
        <v>44.755</v>
      </c>
      <c r="R270" s="2">
        <v>40.23</v>
      </c>
    </row>
    <row r="271" spans="1:18" ht="12">
      <c r="A271" s="1">
        <v>14</v>
      </c>
      <c r="B271" s="1">
        <v>7</v>
      </c>
      <c r="C271" s="1">
        <v>2013</v>
      </c>
      <c r="D271" s="2">
        <v>0</v>
      </c>
      <c r="E271" s="2">
        <f t="shared" si="12"/>
        <v>0</v>
      </c>
      <c r="F271" s="2">
        <v>8.66</v>
      </c>
      <c r="G271" s="2">
        <v>1.915</v>
      </c>
      <c r="H271" s="2">
        <v>-0.036</v>
      </c>
      <c r="I271" s="2">
        <v>5.67</v>
      </c>
      <c r="J271" s="2">
        <v>7.92</v>
      </c>
      <c r="K271" s="2">
        <v>3.769</v>
      </c>
      <c r="L271" s="2">
        <v>1.466</v>
      </c>
      <c r="M271" s="2">
        <v>62.573</v>
      </c>
      <c r="N271" s="2">
        <v>76.1</v>
      </c>
      <c r="O271" s="2">
        <v>30.374</v>
      </c>
      <c r="P271" s="2">
        <v>728.97</v>
      </c>
      <c r="Q271" s="2">
        <v>45.101</v>
      </c>
      <c r="R271" s="2">
        <v>40.481</v>
      </c>
    </row>
    <row r="272" spans="1:18" ht="12">
      <c r="A272" s="1">
        <v>15</v>
      </c>
      <c r="B272" s="1">
        <v>7</v>
      </c>
      <c r="C272" s="1">
        <v>2013</v>
      </c>
      <c r="D272" s="2">
        <v>0</v>
      </c>
      <c r="E272" s="2">
        <f t="shared" si="12"/>
        <v>0</v>
      </c>
      <c r="F272" s="2">
        <v>8.73</v>
      </c>
      <c r="G272" s="2">
        <v>1.547</v>
      </c>
      <c r="H272" s="2">
        <v>-2.191</v>
      </c>
      <c r="I272" s="2">
        <v>4.427</v>
      </c>
      <c r="J272" s="2">
        <v>7.02</v>
      </c>
      <c r="K272" s="2">
        <v>6.932</v>
      </c>
      <c r="L272" s="2">
        <v>1.059</v>
      </c>
      <c r="M272" s="2">
        <v>68.643</v>
      </c>
      <c r="N272" s="2">
        <v>49.59</v>
      </c>
      <c r="O272" s="2">
        <v>16.424</v>
      </c>
      <c r="P272" s="2">
        <v>394.17</v>
      </c>
      <c r="Q272" s="2">
        <v>45.497</v>
      </c>
      <c r="R272" s="2">
        <v>42.933</v>
      </c>
    </row>
    <row r="273" spans="1:18" ht="12">
      <c r="A273" s="1">
        <v>16</v>
      </c>
      <c r="B273" s="1">
        <v>7</v>
      </c>
      <c r="C273" s="1">
        <v>2013</v>
      </c>
      <c r="D273" s="2">
        <v>0</v>
      </c>
      <c r="E273" s="2">
        <f t="shared" si="12"/>
        <v>0</v>
      </c>
      <c r="F273" s="2">
        <v>11.68</v>
      </c>
      <c r="G273" s="2">
        <v>-2.858</v>
      </c>
      <c r="H273" s="2">
        <v>-5.687</v>
      </c>
      <c r="I273" s="2">
        <v>3.006</v>
      </c>
      <c r="J273" s="2">
        <v>6.758</v>
      </c>
      <c r="K273" s="2">
        <v>8.49</v>
      </c>
      <c r="L273" s="2">
        <v>1.41</v>
      </c>
      <c r="M273" s="2">
        <v>75.399</v>
      </c>
      <c r="N273" s="2">
        <v>20.19</v>
      </c>
      <c r="O273" s="2">
        <v>7.0865</v>
      </c>
      <c r="P273" s="2">
        <v>170.08</v>
      </c>
      <c r="Q273" s="2">
        <v>43.702</v>
      </c>
      <c r="R273" s="2">
        <v>43.252</v>
      </c>
    </row>
    <row r="274" spans="1:18" ht="12">
      <c r="A274" s="1">
        <v>17</v>
      </c>
      <c r="B274" s="1">
        <v>7</v>
      </c>
      <c r="C274" s="1">
        <v>2013</v>
      </c>
      <c r="D274" s="2">
        <v>0</v>
      </c>
      <c r="E274" s="2">
        <f t="shared" si="12"/>
        <v>0</v>
      </c>
      <c r="F274" s="2">
        <v>15.55</v>
      </c>
      <c r="G274" s="2">
        <v>-0.92</v>
      </c>
      <c r="H274" s="2">
        <v>-2.992</v>
      </c>
      <c r="I274" s="2">
        <v>3.884</v>
      </c>
      <c r="J274" s="2">
        <v>6.624</v>
      </c>
      <c r="K274" s="2">
        <v>7.32</v>
      </c>
      <c r="L274" s="2">
        <v>1.968</v>
      </c>
      <c r="M274" s="2">
        <v>72.166</v>
      </c>
      <c r="N274" s="2">
        <v>23.46</v>
      </c>
      <c r="O274" s="2">
        <v>7.2888</v>
      </c>
      <c r="P274" s="2">
        <v>174.93</v>
      </c>
      <c r="Q274" s="2">
        <v>40.378</v>
      </c>
      <c r="R274" s="2">
        <v>40.839</v>
      </c>
    </row>
    <row r="275" spans="1:18" ht="12">
      <c r="A275" s="1">
        <v>18</v>
      </c>
      <c r="B275" s="1">
        <v>7</v>
      </c>
      <c r="C275" s="1">
        <v>2013</v>
      </c>
      <c r="D275" s="2">
        <v>0</v>
      </c>
      <c r="E275" s="2">
        <f t="shared" si="12"/>
        <v>0</v>
      </c>
      <c r="F275" s="2">
        <v>16.89</v>
      </c>
      <c r="G275" s="2">
        <v>0.98</v>
      </c>
      <c r="H275" s="8">
        <v>-1.012</v>
      </c>
      <c r="I275" s="2">
        <v>5.166</v>
      </c>
      <c r="J275" s="2">
        <v>6.828</v>
      </c>
      <c r="K275" s="2">
        <v>7.67</v>
      </c>
      <c r="L275" s="2">
        <v>1.917</v>
      </c>
      <c r="M275" s="2">
        <v>73.533</v>
      </c>
      <c r="N275" s="2">
        <v>38.1</v>
      </c>
      <c r="O275" s="2">
        <v>11.584</v>
      </c>
      <c r="P275" s="2">
        <v>278.01</v>
      </c>
      <c r="Q275" s="2">
        <v>36.949</v>
      </c>
      <c r="R275" s="2">
        <v>41.258</v>
      </c>
    </row>
    <row r="276" spans="1:18" ht="12">
      <c r="A276" s="1">
        <v>19</v>
      </c>
      <c r="B276" s="1">
        <v>7</v>
      </c>
      <c r="C276" s="1">
        <v>2013</v>
      </c>
      <c r="D276" s="2">
        <v>0</v>
      </c>
      <c r="E276" s="2">
        <f t="shared" si="12"/>
        <v>0</v>
      </c>
      <c r="F276" s="2">
        <v>14.92</v>
      </c>
      <c r="G276" s="2">
        <v>1.113</v>
      </c>
      <c r="H276" s="2">
        <v>-1.069</v>
      </c>
      <c r="I276" s="2">
        <v>5.125</v>
      </c>
      <c r="J276" s="2">
        <v>7.42</v>
      </c>
      <c r="K276" s="2">
        <v>8.42</v>
      </c>
      <c r="L276" s="2">
        <v>1.202</v>
      </c>
      <c r="M276" s="2">
        <v>86.416</v>
      </c>
      <c r="N276" s="2">
        <v>22.02</v>
      </c>
      <c r="O276" s="2">
        <v>6.0912</v>
      </c>
      <c r="P276" s="2">
        <v>146.19</v>
      </c>
      <c r="Q276" s="2">
        <v>34.011</v>
      </c>
      <c r="R276" s="2">
        <v>40.857</v>
      </c>
    </row>
    <row r="277" spans="1:18" ht="12">
      <c r="A277" s="1">
        <v>20</v>
      </c>
      <c r="B277" s="1">
        <v>7</v>
      </c>
      <c r="C277" s="1">
        <v>2013</v>
      </c>
      <c r="D277" s="2">
        <v>0</v>
      </c>
      <c r="E277" s="2">
        <f t="shared" si="12"/>
        <v>0</v>
      </c>
      <c r="F277" s="2">
        <v>13.35</v>
      </c>
      <c r="G277" s="2">
        <v>3.45</v>
      </c>
      <c r="H277" s="2">
        <v>3.354</v>
      </c>
      <c r="I277" s="2">
        <v>7.23</v>
      </c>
      <c r="J277" s="2">
        <v>7.96</v>
      </c>
      <c r="K277" s="2">
        <v>8.99</v>
      </c>
      <c r="L277" s="2">
        <v>1.335</v>
      </c>
      <c r="M277" s="2">
        <v>86.173</v>
      </c>
      <c r="N277" s="2">
        <v>26.82</v>
      </c>
      <c r="O277" s="2">
        <v>7.8053</v>
      </c>
      <c r="P277" s="2">
        <v>187.33</v>
      </c>
      <c r="Q277" s="2">
        <v>32.624</v>
      </c>
      <c r="R277" s="2">
        <v>39.945</v>
      </c>
    </row>
    <row r="278" spans="1:18" ht="12">
      <c r="A278" s="1">
        <v>21</v>
      </c>
      <c r="B278" s="1">
        <v>7</v>
      </c>
      <c r="C278" s="1">
        <v>2013</v>
      </c>
      <c r="D278" s="2">
        <v>0</v>
      </c>
      <c r="E278" s="2">
        <f t="shared" si="12"/>
        <v>0</v>
      </c>
      <c r="F278" s="2">
        <v>16.92</v>
      </c>
      <c r="G278" s="2">
        <v>2.15</v>
      </c>
      <c r="H278" s="2">
        <v>-0.917</v>
      </c>
      <c r="I278" s="2">
        <v>6.318</v>
      </c>
      <c r="J278" s="2">
        <v>8.01</v>
      </c>
      <c r="K278" s="2">
        <v>9.01</v>
      </c>
      <c r="L278" s="2">
        <v>2.369</v>
      </c>
      <c r="M278" s="2">
        <v>72.226</v>
      </c>
      <c r="N278" s="2">
        <v>40.68</v>
      </c>
      <c r="O278" s="2">
        <v>10.501</v>
      </c>
      <c r="P278" s="2">
        <v>252.02</v>
      </c>
      <c r="Q278" s="2">
        <v>31.544</v>
      </c>
      <c r="R278" s="2">
        <v>38.749</v>
      </c>
    </row>
    <row r="279" spans="1:18" ht="12">
      <c r="A279" s="1">
        <v>22</v>
      </c>
      <c r="B279" s="1">
        <v>7</v>
      </c>
      <c r="C279" s="1">
        <v>2013</v>
      </c>
      <c r="D279" s="2">
        <v>0</v>
      </c>
      <c r="E279" s="2">
        <f t="shared" si="12"/>
        <v>0</v>
      </c>
      <c r="F279" s="2">
        <v>15.23</v>
      </c>
      <c r="G279" s="2">
        <v>2.049</v>
      </c>
      <c r="H279" s="2">
        <v>-0.632</v>
      </c>
      <c r="I279" s="2">
        <v>6.608</v>
      </c>
      <c r="J279" s="2">
        <v>7.99</v>
      </c>
      <c r="K279" s="2">
        <v>7.66</v>
      </c>
      <c r="L279" s="2">
        <v>2.129</v>
      </c>
      <c r="M279" s="2">
        <v>68.256</v>
      </c>
      <c r="N279" s="2">
        <v>55.02</v>
      </c>
      <c r="O279" s="2">
        <v>17.27</v>
      </c>
      <c r="P279" s="2">
        <v>414.48</v>
      </c>
      <c r="Q279" s="2">
        <v>30.633</v>
      </c>
      <c r="R279" s="2">
        <v>37.015</v>
      </c>
    </row>
    <row r="280" spans="1:18" ht="12">
      <c r="A280" s="1">
        <v>23</v>
      </c>
      <c r="B280" s="1">
        <v>7</v>
      </c>
      <c r="C280" s="1">
        <v>2013</v>
      </c>
      <c r="D280" s="2">
        <v>0</v>
      </c>
      <c r="E280" s="2">
        <f t="shared" si="12"/>
        <v>2.215</v>
      </c>
      <c r="F280" s="2">
        <v>13.16</v>
      </c>
      <c r="G280" s="2">
        <v>11.27</v>
      </c>
      <c r="H280" s="2">
        <v>8.7</v>
      </c>
      <c r="I280" s="2">
        <v>9.33</v>
      </c>
      <c r="J280" s="2">
        <v>8.76</v>
      </c>
      <c r="K280" s="2">
        <v>3.011</v>
      </c>
      <c r="L280" s="2">
        <v>1.35</v>
      </c>
      <c r="M280" s="2">
        <v>75.716</v>
      </c>
      <c r="N280" s="2">
        <v>37.53</v>
      </c>
      <c r="O280" s="2">
        <v>12.959</v>
      </c>
      <c r="P280" s="2">
        <v>311.01</v>
      </c>
      <c r="Q280" s="2">
        <v>29.945</v>
      </c>
      <c r="R280" s="2">
        <v>35.846</v>
      </c>
    </row>
    <row r="281" spans="1:18" ht="12">
      <c r="A281" s="1">
        <v>24</v>
      </c>
      <c r="B281" s="1">
        <v>7</v>
      </c>
      <c r="C281" s="1">
        <v>2013</v>
      </c>
      <c r="D281" s="2">
        <v>0</v>
      </c>
      <c r="E281" s="2">
        <f t="shared" si="12"/>
        <v>0.9595000000000002</v>
      </c>
      <c r="F281" s="2">
        <v>15.03</v>
      </c>
      <c r="G281" s="2">
        <v>6.889</v>
      </c>
      <c r="H281" s="2">
        <v>2.576</v>
      </c>
      <c r="I281" s="2">
        <v>7.77</v>
      </c>
      <c r="J281" s="2">
        <v>9.08</v>
      </c>
      <c r="K281" s="2">
        <v>9.15</v>
      </c>
      <c r="L281" s="2">
        <v>3.173</v>
      </c>
      <c r="M281" s="2">
        <v>59.925</v>
      </c>
      <c r="N281" s="2">
        <v>47.85</v>
      </c>
      <c r="O281" s="2">
        <v>24.129</v>
      </c>
      <c r="P281" s="2">
        <v>579.08</v>
      </c>
      <c r="Q281" s="2">
        <v>29.601</v>
      </c>
      <c r="R281" s="2">
        <v>35.177</v>
      </c>
    </row>
    <row r="282" spans="1:18" ht="12">
      <c r="A282" s="1">
        <v>25</v>
      </c>
      <c r="B282" s="1">
        <v>7</v>
      </c>
      <c r="C282" s="1">
        <v>2013</v>
      </c>
      <c r="D282" s="2">
        <v>0</v>
      </c>
      <c r="E282" s="2">
        <f t="shared" si="12"/>
        <v>2.09</v>
      </c>
      <c r="F282" s="2">
        <v>16.02</v>
      </c>
      <c r="G282" s="2">
        <v>8.16</v>
      </c>
      <c r="H282" s="2">
        <v>7.45</v>
      </c>
      <c r="I282" s="2">
        <v>7.63</v>
      </c>
      <c r="J282" s="2">
        <v>8.92</v>
      </c>
      <c r="K282" s="2">
        <v>9.59</v>
      </c>
      <c r="L282" s="2">
        <v>3.223</v>
      </c>
      <c r="M282" s="2">
        <v>49.755</v>
      </c>
      <c r="N282" s="2">
        <v>47.97</v>
      </c>
      <c r="O282" s="2">
        <v>21.194</v>
      </c>
      <c r="P282" s="2">
        <v>508.65</v>
      </c>
      <c r="Q282" s="2">
        <v>29.148</v>
      </c>
      <c r="R282" s="2">
        <v>34.444</v>
      </c>
    </row>
    <row r="283" spans="1:18" ht="12">
      <c r="A283" s="1">
        <v>26</v>
      </c>
      <c r="B283" s="1">
        <v>7</v>
      </c>
      <c r="C283" s="1">
        <v>2013</v>
      </c>
      <c r="D283" s="2">
        <v>0</v>
      </c>
      <c r="E283" s="2">
        <f t="shared" si="12"/>
        <v>0</v>
      </c>
      <c r="F283" s="2">
        <v>15.08</v>
      </c>
      <c r="G283" s="2">
        <v>1.58</v>
      </c>
      <c r="H283" s="2">
        <v>-2.964</v>
      </c>
      <c r="I283" s="2">
        <v>5.587</v>
      </c>
      <c r="J283" s="2">
        <v>8.59</v>
      </c>
      <c r="K283" s="2">
        <v>9.8</v>
      </c>
      <c r="L283" s="2">
        <v>2.337</v>
      </c>
      <c r="M283" s="2">
        <v>60.787</v>
      </c>
      <c r="N283" s="2">
        <v>35.58</v>
      </c>
      <c r="O283" s="2">
        <v>10.154</v>
      </c>
      <c r="P283" s="2">
        <v>243.7</v>
      </c>
      <c r="Q283" s="2">
        <v>28.732</v>
      </c>
      <c r="R283" s="2">
        <v>33.768</v>
      </c>
    </row>
    <row r="284" spans="1:18" ht="12">
      <c r="A284" s="1">
        <v>27</v>
      </c>
      <c r="B284" s="1">
        <v>7</v>
      </c>
      <c r="C284" s="1">
        <v>2013</v>
      </c>
      <c r="D284" s="2">
        <v>0</v>
      </c>
      <c r="E284" s="2">
        <f t="shared" si="12"/>
        <v>0</v>
      </c>
      <c r="F284" s="2">
        <v>15.28</v>
      </c>
      <c r="G284" s="2">
        <v>-0.72</v>
      </c>
      <c r="H284" s="2">
        <v>-3.133</v>
      </c>
      <c r="I284" s="2">
        <v>4.649</v>
      </c>
      <c r="J284" s="2">
        <v>8.11</v>
      </c>
      <c r="K284" s="2">
        <v>10.15</v>
      </c>
      <c r="L284" s="2">
        <v>2.223</v>
      </c>
      <c r="M284" s="2">
        <v>72.773</v>
      </c>
      <c r="N284" s="2">
        <v>30</v>
      </c>
      <c r="O284" s="2">
        <v>8.1373</v>
      </c>
      <c r="P284" s="2">
        <v>195.29</v>
      </c>
      <c r="Q284" s="2">
        <v>28.488</v>
      </c>
      <c r="R284" s="2">
        <v>33.317</v>
      </c>
    </row>
    <row r="285" spans="1:18" ht="12">
      <c r="A285" s="1">
        <v>28</v>
      </c>
      <c r="B285" s="1">
        <v>7</v>
      </c>
      <c r="C285" s="1">
        <v>2013</v>
      </c>
      <c r="D285" s="2">
        <v>0</v>
      </c>
      <c r="E285" s="2">
        <f t="shared" si="12"/>
        <v>0</v>
      </c>
      <c r="F285" s="2">
        <v>16.15</v>
      </c>
      <c r="G285" s="2">
        <v>0.05</v>
      </c>
      <c r="H285" s="2">
        <v>-2.847</v>
      </c>
      <c r="I285" s="2">
        <v>4.638</v>
      </c>
      <c r="J285" s="2">
        <v>7.78</v>
      </c>
      <c r="K285" s="2">
        <v>9.3</v>
      </c>
      <c r="L285" s="2">
        <v>2.147</v>
      </c>
      <c r="M285" s="2">
        <v>71.503</v>
      </c>
      <c r="N285" s="2">
        <v>22.74</v>
      </c>
      <c r="O285" s="2">
        <v>6.4142</v>
      </c>
      <c r="P285" s="2">
        <v>153.94</v>
      </c>
      <c r="Q285" s="2">
        <v>28.269</v>
      </c>
      <c r="R285" s="2">
        <v>33.017</v>
      </c>
    </row>
    <row r="286" spans="1:18" ht="12">
      <c r="A286" s="1">
        <v>29</v>
      </c>
      <c r="B286" s="1">
        <v>7</v>
      </c>
      <c r="C286" s="1">
        <v>2013</v>
      </c>
      <c r="D286" s="2">
        <v>0</v>
      </c>
      <c r="E286" s="2">
        <f t="shared" si="12"/>
        <v>0</v>
      </c>
      <c r="F286" s="2">
        <v>15.9</v>
      </c>
      <c r="G286" s="2">
        <v>1.246</v>
      </c>
      <c r="H286" s="2">
        <v>-1.999</v>
      </c>
      <c r="I286" s="2">
        <v>5.029</v>
      </c>
      <c r="J286" s="2">
        <v>7.74</v>
      </c>
      <c r="K286" s="2">
        <v>9.76</v>
      </c>
      <c r="L286" s="2">
        <v>2.458</v>
      </c>
      <c r="M286" s="2">
        <v>60.301</v>
      </c>
      <c r="N286" s="2">
        <v>36.12</v>
      </c>
      <c r="O286" s="2">
        <v>10.797</v>
      </c>
      <c r="P286" s="2">
        <v>259.13</v>
      </c>
      <c r="Q286" s="2">
        <v>28.085</v>
      </c>
      <c r="R286" s="2">
        <v>32.892</v>
      </c>
    </row>
    <row r="287" spans="1:18" ht="12">
      <c r="A287" s="1">
        <v>30</v>
      </c>
      <c r="B287" s="1">
        <v>7</v>
      </c>
      <c r="C287" s="1">
        <v>2013</v>
      </c>
      <c r="D287" s="2">
        <v>0</v>
      </c>
      <c r="E287" s="2">
        <f t="shared" si="12"/>
        <v>0</v>
      </c>
      <c r="F287" s="2">
        <v>14.18</v>
      </c>
      <c r="G287" s="2">
        <v>0.583</v>
      </c>
      <c r="H287" s="2">
        <v>-2.655</v>
      </c>
      <c r="I287" s="2">
        <v>5.529</v>
      </c>
      <c r="J287" s="2">
        <v>7.72</v>
      </c>
      <c r="K287" s="2">
        <v>10.12</v>
      </c>
      <c r="L287" s="2">
        <v>2.386</v>
      </c>
      <c r="M287" s="2">
        <v>65.595</v>
      </c>
      <c r="N287" s="2">
        <v>33.99</v>
      </c>
      <c r="O287" s="2">
        <v>11.586</v>
      </c>
      <c r="P287" s="2">
        <v>278.07</v>
      </c>
      <c r="Q287" s="2">
        <v>27.912</v>
      </c>
      <c r="R287" s="2">
        <v>32.678</v>
      </c>
    </row>
    <row r="288" spans="1:18" ht="12">
      <c r="A288" s="1">
        <v>31</v>
      </c>
      <c r="B288" s="1">
        <v>7</v>
      </c>
      <c r="C288" s="1">
        <v>2013</v>
      </c>
      <c r="D288" s="2">
        <v>0</v>
      </c>
      <c r="E288" s="2">
        <f t="shared" si="12"/>
        <v>0</v>
      </c>
      <c r="F288" s="2">
        <v>14.02</v>
      </c>
      <c r="G288" s="2">
        <v>4.348</v>
      </c>
      <c r="H288" s="2">
        <v>0.62</v>
      </c>
      <c r="I288" s="2">
        <v>6.916</v>
      </c>
      <c r="J288" s="2">
        <v>8.08</v>
      </c>
      <c r="K288" s="2">
        <v>9.89</v>
      </c>
      <c r="L288" s="2">
        <v>2.36</v>
      </c>
      <c r="M288" s="2">
        <v>59.339</v>
      </c>
      <c r="N288" s="2">
        <v>56.58</v>
      </c>
      <c r="O288" s="2">
        <v>23.492</v>
      </c>
      <c r="P288" s="2">
        <v>563.81</v>
      </c>
      <c r="Q288" s="2">
        <v>27.76</v>
      </c>
      <c r="R288" s="2">
        <v>32.458</v>
      </c>
    </row>
    <row r="290" spans="1:18" ht="12">
      <c r="A290" s="3" t="s">
        <v>38</v>
      </c>
      <c r="B290" s="3"/>
      <c r="C290" s="3"/>
      <c r="D290" s="3"/>
      <c r="E290" s="3"/>
      <c r="F290" s="3">
        <f>AVERAGE(F258:F288)</f>
        <v>13.425129032258061</v>
      </c>
      <c r="G290" s="3">
        <f>AVERAGE(G258:G288)</f>
        <v>3.1158709677419347</v>
      </c>
      <c r="H290" s="3">
        <f>AVERAGE(H258:H288)</f>
        <v>0.5960645161290322</v>
      </c>
      <c r="I290" s="3">
        <f>AVERAGE(I258:I288)</f>
        <v>6.111548387096774</v>
      </c>
      <c r="J290" s="3">
        <f aca="true" t="shared" si="13" ref="J290:R290">AVERAGE(J258:J288)</f>
        <v>7.963387096774195</v>
      </c>
      <c r="K290" s="3">
        <f t="shared" si="13"/>
        <v>7.083709677419356</v>
      </c>
      <c r="L290" s="3">
        <f t="shared" si="13"/>
        <v>1.8993870967741937</v>
      </c>
      <c r="M290" s="3">
        <f t="shared" si="13"/>
        <v>67.52699999999999</v>
      </c>
      <c r="N290" s="3">
        <f t="shared" si="13"/>
        <v>45.8516129032258</v>
      </c>
      <c r="O290" s="3">
        <f t="shared" si="13"/>
        <v>16.89811935483871</v>
      </c>
      <c r="P290" s="3">
        <f t="shared" si="13"/>
        <v>405.55354838709684</v>
      </c>
      <c r="Q290" s="3">
        <f t="shared" si="13"/>
        <v>33.312</v>
      </c>
      <c r="R290" s="3">
        <f t="shared" si="13"/>
        <v>38.22777419354839</v>
      </c>
    </row>
    <row r="291" spans="1:18" ht="12">
      <c r="A291" s="3" t="s">
        <v>39</v>
      </c>
      <c r="B291" s="3"/>
      <c r="C291" s="3"/>
      <c r="D291" s="3">
        <f>SUM(D258:D288)</f>
        <v>32.400000000000006</v>
      </c>
      <c r="E291" s="3">
        <f>SUM(E258:E288)</f>
        <v>13.637500000000003</v>
      </c>
      <c r="F291" s="3"/>
      <c r="G291" s="3"/>
      <c r="H291" s="3"/>
      <c r="I291" s="3"/>
      <c r="J291" s="3"/>
      <c r="K291" s="3">
        <f>SUM(K258:K288)</f>
        <v>219.59500000000003</v>
      </c>
      <c r="L291" s="3">
        <f>SUM(L258:L288)</f>
        <v>58.88100000000001</v>
      </c>
      <c r="M291" s="3"/>
      <c r="N291" s="3"/>
      <c r="P291" s="3">
        <f>SUM(P258:P288)</f>
        <v>12572.160000000002</v>
      </c>
      <c r="Q291" s="3"/>
      <c r="R291" s="5"/>
    </row>
    <row r="292" spans="1:18" ht="12">
      <c r="A292" s="3" t="s">
        <v>40</v>
      </c>
      <c r="B292" s="3"/>
      <c r="C292" s="3"/>
      <c r="D292" s="3"/>
      <c r="E292" s="3"/>
      <c r="F292" s="3">
        <f>MAX(F258:F288)</f>
        <v>16.92</v>
      </c>
      <c r="G292" s="3"/>
      <c r="H292" s="3"/>
      <c r="I292" s="3"/>
      <c r="J292" s="3"/>
      <c r="K292" s="3"/>
      <c r="M292" s="3"/>
      <c r="N292" s="3">
        <f>MAX(N258:N288)</f>
        <v>76.1</v>
      </c>
      <c r="Q292" s="3">
        <f>MAX(Q258:Q288)</f>
        <v>45.497</v>
      </c>
      <c r="R292" s="3">
        <f>MAX(R258:R288)</f>
        <v>44.383</v>
      </c>
    </row>
    <row r="293" spans="1:18" ht="12">
      <c r="A293" s="3" t="s">
        <v>41</v>
      </c>
      <c r="B293" s="3"/>
      <c r="C293" s="3"/>
      <c r="D293" s="3"/>
      <c r="E293" s="3"/>
      <c r="F293" s="3"/>
      <c r="G293" s="3">
        <f>MIN(G258:G288)</f>
        <v>-3.054</v>
      </c>
      <c r="H293" s="3">
        <f>MIN(H258:H288)</f>
        <v>-5.687</v>
      </c>
      <c r="I293" s="3"/>
      <c r="J293" s="3"/>
      <c r="K293" s="3"/>
      <c r="M293" s="3"/>
      <c r="N293" s="3"/>
      <c r="Q293" s="3">
        <f>MIN(Q258:Q288)</f>
        <v>27.76</v>
      </c>
      <c r="R293" s="3">
        <f>MIN(R258:R288)</f>
        <v>32.458</v>
      </c>
    </row>
    <row r="294" spans="1:17" ht="12">
      <c r="A294" s="3" t="s">
        <v>42</v>
      </c>
      <c r="B294" s="3"/>
      <c r="C294" s="3"/>
      <c r="D294" s="3">
        <f>SUM(F290+G290)/2</f>
        <v>8.270499999999998</v>
      </c>
      <c r="E294" s="3"/>
      <c r="F294" s="3"/>
      <c r="G294" s="3"/>
      <c r="H294" s="3"/>
      <c r="I294" s="3"/>
      <c r="J294" s="3"/>
      <c r="K294" s="3"/>
      <c r="M294" s="3"/>
      <c r="N294" s="3"/>
      <c r="Q294" s="2"/>
    </row>
    <row r="296" spans="1:18" ht="12">
      <c r="A296" s="7" t="s">
        <v>37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2">
      <c r="A297" s="1" t="s">
        <v>0</v>
      </c>
      <c r="B297" s="1" t="s">
        <v>1</v>
      </c>
      <c r="C297" s="1" t="s">
        <v>2</v>
      </c>
      <c r="D297" s="1" t="s">
        <v>9</v>
      </c>
      <c r="E297" s="1" t="s">
        <v>7</v>
      </c>
      <c r="F297" s="1" t="s">
        <v>6</v>
      </c>
      <c r="G297" s="1" t="s">
        <v>3</v>
      </c>
      <c r="H297" s="1" t="s">
        <v>3</v>
      </c>
      <c r="I297" s="1" t="s">
        <v>34</v>
      </c>
      <c r="J297" s="1" t="s">
        <v>34</v>
      </c>
      <c r="K297" s="1" t="s">
        <v>36</v>
      </c>
      <c r="L297" s="1" t="s">
        <v>35</v>
      </c>
      <c r="M297" s="1" t="s">
        <v>12</v>
      </c>
      <c r="N297" s="1" t="s">
        <v>6</v>
      </c>
      <c r="O297" s="1" t="s">
        <v>17</v>
      </c>
      <c r="P297" s="1" t="s">
        <v>30</v>
      </c>
      <c r="Q297" s="1" t="s">
        <v>34</v>
      </c>
      <c r="R297" s="1" t="s">
        <v>34</v>
      </c>
    </row>
    <row r="298" spans="4:18" ht="12">
      <c r="D298" s="1" t="s">
        <v>10</v>
      </c>
      <c r="E298" s="1" t="s">
        <v>8</v>
      </c>
      <c r="F298" s="1" t="s">
        <v>4</v>
      </c>
      <c r="G298" s="1" t="s">
        <v>4</v>
      </c>
      <c r="H298" s="1" t="s">
        <v>33</v>
      </c>
      <c r="I298" s="1" t="s">
        <v>5</v>
      </c>
      <c r="J298" s="1" t="s">
        <v>5</v>
      </c>
      <c r="K298" s="1" t="s">
        <v>32</v>
      </c>
      <c r="L298" s="1" t="s">
        <v>31</v>
      </c>
      <c r="M298" s="1" t="s">
        <v>30</v>
      </c>
      <c r="N298" s="1" t="s">
        <v>14</v>
      </c>
      <c r="O298" s="1" t="s">
        <v>14</v>
      </c>
      <c r="P298" s="1" t="s">
        <v>14</v>
      </c>
      <c r="Q298" s="1" t="s">
        <v>29</v>
      </c>
      <c r="R298" s="1" t="s">
        <v>29</v>
      </c>
    </row>
    <row r="299" spans="4:18" ht="12">
      <c r="D299" s="1" t="s">
        <v>11</v>
      </c>
      <c r="E299" s="1" t="s">
        <v>28</v>
      </c>
      <c r="F299" s="1" t="s">
        <v>5</v>
      </c>
      <c r="G299" s="1" t="s">
        <v>5</v>
      </c>
      <c r="H299" s="1" t="s">
        <v>5</v>
      </c>
      <c r="I299" s="1" t="s">
        <v>27</v>
      </c>
      <c r="J299" s="1" t="s">
        <v>26</v>
      </c>
      <c r="M299" s="1" t="s">
        <v>25</v>
      </c>
      <c r="N299" s="1" t="s">
        <v>15</v>
      </c>
      <c r="O299" s="1" t="s">
        <v>15</v>
      </c>
      <c r="P299" s="1" t="s">
        <v>24</v>
      </c>
      <c r="Q299" s="1" t="s">
        <v>23</v>
      </c>
      <c r="R299" s="1" t="s">
        <v>22</v>
      </c>
    </row>
    <row r="300" spans="1:18" ht="12">
      <c r="A300" s="1">
        <v>1</v>
      </c>
      <c r="B300" s="1">
        <v>8</v>
      </c>
      <c r="C300" s="1">
        <v>2013</v>
      </c>
      <c r="D300" s="2">
        <v>0</v>
      </c>
      <c r="E300" s="2">
        <f aca="true" t="shared" si="14" ref="E300:E330">IF((F300+G300)/2-10&lt;=0,0,(F300+G300)/2-10)</f>
        <v>0</v>
      </c>
      <c r="F300" s="2">
        <v>13.29</v>
      </c>
      <c r="G300" s="8">
        <v>-0.017</v>
      </c>
      <c r="H300" s="2">
        <v>-3.19</v>
      </c>
      <c r="I300" s="2">
        <v>5.692</v>
      </c>
      <c r="J300" s="2">
        <v>8.1</v>
      </c>
      <c r="K300" s="2">
        <v>7.42</v>
      </c>
      <c r="L300" s="2">
        <v>1.417</v>
      </c>
      <c r="M300" s="2">
        <v>75.64</v>
      </c>
      <c r="N300" s="2">
        <v>21.51</v>
      </c>
      <c r="O300" s="2">
        <v>6.9363</v>
      </c>
      <c r="P300" s="2">
        <v>166.47</v>
      </c>
      <c r="Q300" s="2">
        <v>27.524</v>
      </c>
      <c r="R300" s="2">
        <v>32.267</v>
      </c>
    </row>
    <row r="301" spans="1:18" ht="12">
      <c r="A301" s="1">
        <v>2</v>
      </c>
      <c r="B301" s="1">
        <v>8</v>
      </c>
      <c r="C301" s="1">
        <v>2013</v>
      </c>
      <c r="D301" s="2">
        <v>0</v>
      </c>
      <c r="E301" s="2">
        <f t="shared" si="14"/>
        <v>0</v>
      </c>
      <c r="F301" s="2">
        <v>10.3</v>
      </c>
      <c r="G301" s="2">
        <v>2.45</v>
      </c>
      <c r="H301" s="2">
        <v>1.616</v>
      </c>
      <c r="I301" s="2">
        <v>6.798</v>
      </c>
      <c r="J301" s="2">
        <v>8.09</v>
      </c>
      <c r="K301" s="2">
        <v>3.264</v>
      </c>
      <c r="L301" s="2">
        <v>0.941</v>
      </c>
      <c r="M301" s="2">
        <v>85.472</v>
      </c>
      <c r="N301" s="2">
        <v>32.79</v>
      </c>
      <c r="O301" s="2">
        <v>13.793</v>
      </c>
      <c r="P301" s="2">
        <v>331.04</v>
      </c>
      <c r="Q301" s="2">
        <v>27.456</v>
      </c>
      <c r="R301" s="2">
        <v>32.168</v>
      </c>
    </row>
    <row r="302" spans="1:18" ht="12">
      <c r="A302" s="1">
        <v>3</v>
      </c>
      <c r="B302" s="1">
        <v>8</v>
      </c>
      <c r="C302" s="1">
        <v>2013</v>
      </c>
      <c r="D302" s="2">
        <v>0</v>
      </c>
      <c r="E302" s="2">
        <f t="shared" si="14"/>
        <v>0.2729999999999997</v>
      </c>
      <c r="F302" s="2">
        <v>13.79</v>
      </c>
      <c r="G302" s="2">
        <v>6.756</v>
      </c>
      <c r="H302" s="2">
        <v>8.28</v>
      </c>
      <c r="I302" s="2">
        <v>8.95</v>
      </c>
      <c r="J302" s="2">
        <v>8.6</v>
      </c>
      <c r="K302" s="2">
        <v>9.75</v>
      </c>
      <c r="L302" s="2">
        <v>1.128</v>
      </c>
      <c r="M302" s="2">
        <v>85.628</v>
      </c>
      <c r="N302" s="2">
        <v>33.09</v>
      </c>
      <c r="O302" s="2">
        <v>15.327</v>
      </c>
      <c r="P302" s="2">
        <v>367.85</v>
      </c>
      <c r="Q302" s="2">
        <v>27.182</v>
      </c>
      <c r="R302" s="2">
        <v>32.055</v>
      </c>
    </row>
    <row r="303" spans="1:18" ht="12">
      <c r="A303" s="1">
        <v>4</v>
      </c>
      <c r="B303" s="1">
        <v>8</v>
      </c>
      <c r="C303" s="1">
        <v>2013</v>
      </c>
      <c r="D303" s="2">
        <v>0</v>
      </c>
      <c r="E303" s="2">
        <f t="shared" si="14"/>
        <v>0</v>
      </c>
      <c r="F303" s="2">
        <v>16.35</v>
      </c>
      <c r="G303" s="2">
        <v>1.748</v>
      </c>
      <c r="H303" s="2">
        <v>-0.006</v>
      </c>
      <c r="I303" s="2">
        <v>7.82</v>
      </c>
      <c r="J303" s="2">
        <v>9.21</v>
      </c>
      <c r="K303" s="2">
        <v>8.46</v>
      </c>
      <c r="L303" s="2">
        <v>1.664</v>
      </c>
      <c r="M303" s="2">
        <v>82.391</v>
      </c>
      <c r="N303" s="2">
        <v>21</v>
      </c>
      <c r="O303" s="2">
        <v>6.2162</v>
      </c>
      <c r="P303" s="2">
        <v>149.19</v>
      </c>
      <c r="Q303" s="2">
        <v>27.011</v>
      </c>
      <c r="R303" s="2">
        <v>31.904</v>
      </c>
    </row>
    <row r="304" spans="1:18" ht="12">
      <c r="A304" s="1">
        <v>5</v>
      </c>
      <c r="B304" s="1">
        <v>8</v>
      </c>
      <c r="C304" s="1">
        <v>2013</v>
      </c>
      <c r="D304" s="2">
        <v>0</v>
      </c>
      <c r="E304" s="2">
        <f t="shared" si="14"/>
        <v>1.154</v>
      </c>
      <c r="F304" s="2">
        <v>15.72</v>
      </c>
      <c r="G304" s="2">
        <v>6.588</v>
      </c>
      <c r="H304" s="2">
        <v>6.044</v>
      </c>
      <c r="I304" s="2">
        <v>9.3</v>
      </c>
      <c r="J304" s="2">
        <v>9.46</v>
      </c>
      <c r="K304" s="2">
        <v>10.32</v>
      </c>
      <c r="L304" s="2">
        <v>2.123</v>
      </c>
      <c r="M304" s="2">
        <v>77.331</v>
      </c>
      <c r="N304" s="2">
        <v>37.56</v>
      </c>
      <c r="O304" s="2">
        <v>11.404</v>
      </c>
      <c r="P304" s="2">
        <v>273.7</v>
      </c>
      <c r="Q304" s="2">
        <v>26.853</v>
      </c>
      <c r="R304" s="2">
        <v>31.577</v>
      </c>
    </row>
    <row r="305" spans="1:18" ht="12">
      <c r="A305" s="1">
        <v>6</v>
      </c>
      <c r="B305" s="1">
        <v>8</v>
      </c>
      <c r="C305" s="1">
        <v>2013</v>
      </c>
      <c r="D305" s="2">
        <v>0</v>
      </c>
      <c r="E305" s="2">
        <f t="shared" si="14"/>
        <v>2.3599999999999994</v>
      </c>
      <c r="F305" s="2">
        <v>15.99</v>
      </c>
      <c r="G305" s="2">
        <v>8.73</v>
      </c>
      <c r="H305" s="2">
        <v>7.11</v>
      </c>
      <c r="I305" s="2">
        <v>9.19</v>
      </c>
      <c r="J305" s="2">
        <v>9.81</v>
      </c>
      <c r="K305" s="2">
        <v>9.26</v>
      </c>
      <c r="L305" s="2">
        <v>2.698</v>
      </c>
      <c r="M305" s="2">
        <v>60.73</v>
      </c>
      <c r="N305" s="2">
        <v>52.2</v>
      </c>
      <c r="O305" s="2">
        <v>20.649</v>
      </c>
      <c r="P305" s="2">
        <v>495.57</v>
      </c>
      <c r="Q305" s="2">
        <v>26.588</v>
      </c>
      <c r="R305" s="2">
        <v>31.406</v>
      </c>
    </row>
    <row r="306" spans="1:18" ht="12">
      <c r="A306" s="1">
        <v>7</v>
      </c>
      <c r="B306" s="1">
        <v>8</v>
      </c>
      <c r="C306" s="1">
        <v>2013</v>
      </c>
      <c r="D306" s="2">
        <v>0</v>
      </c>
      <c r="E306" s="2">
        <f t="shared" si="14"/>
        <v>1.8399999999999999</v>
      </c>
      <c r="F306" s="2">
        <v>15.65</v>
      </c>
      <c r="G306" s="2">
        <v>8.03</v>
      </c>
      <c r="H306" s="2">
        <v>5.446</v>
      </c>
      <c r="I306" s="2">
        <v>8.97</v>
      </c>
      <c r="J306" s="2">
        <v>9.74</v>
      </c>
      <c r="K306" s="2">
        <v>8.35</v>
      </c>
      <c r="L306" s="2">
        <v>2.037</v>
      </c>
      <c r="M306" s="2">
        <v>67.369</v>
      </c>
      <c r="N306" s="2">
        <v>54.24</v>
      </c>
      <c r="O306" s="2">
        <v>20.444</v>
      </c>
      <c r="P306" s="2">
        <v>490.66</v>
      </c>
      <c r="Q306" s="2">
        <v>26.287</v>
      </c>
      <c r="R306" s="2">
        <v>31.143</v>
      </c>
    </row>
    <row r="307" spans="1:18" ht="12">
      <c r="A307" s="1">
        <v>8</v>
      </c>
      <c r="B307" s="1">
        <v>8</v>
      </c>
      <c r="C307" s="1">
        <v>2013</v>
      </c>
      <c r="D307" s="2">
        <v>0</v>
      </c>
      <c r="E307" s="2">
        <f t="shared" si="14"/>
        <v>3.509999999999998</v>
      </c>
      <c r="F307" s="2">
        <v>16.65</v>
      </c>
      <c r="G307" s="2">
        <v>10.37</v>
      </c>
      <c r="H307" s="2">
        <v>8.83</v>
      </c>
      <c r="I307" s="2">
        <v>10.26</v>
      </c>
      <c r="J307" s="2">
        <v>10.21</v>
      </c>
      <c r="K307" s="2">
        <v>8.27</v>
      </c>
      <c r="L307" s="2">
        <v>1.991</v>
      </c>
      <c r="M307" s="2">
        <v>75.116</v>
      </c>
      <c r="N307" s="2">
        <v>35.19</v>
      </c>
      <c r="O307" s="2">
        <v>16.481</v>
      </c>
      <c r="P307" s="2">
        <v>395.55</v>
      </c>
      <c r="Q307" s="2">
        <v>25.961</v>
      </c>
      <c r="R307" s="2">
        <v>30.84</v>
      </c>
    </row>
    <row r="308" spans="1:18" ht="12">
      <c r="A308" s="1">
        <v>9</v>
      </c>
      <c r="B308" s="1">
        <v>8</v>
      </c>
      <c r="C308" s="1">
        <v>2013</v>
      </c>
      <c r="D308" s="2">
        <v>0</v>
      </c>
      <c r="E308" s="2">
        <f t="shared" si="14"/>
        <v>3.8900000000000006</v>
      </c>
      <c r="F308" s="2">
        <v>17.62</v>
      </c>
      <c r="G308" s="2">
        <v>10.16</v>
      </c>
      <c r="H308" s="2">
        <v>8.59</v>
      </c>
      <c r="I308" s="2">
        <v>10.41</v>
      </c>
      <c r="J308" s="2">
        <v>10.58</v>
      </c>
      <c r="K308" s="2">
        <v>10.46</v>
      </c>
      <c r="L308" s="2">
        <v>2.076</v>
      </c>
      <c r="M308" s="2">
        <v>74.461</v>
      </c>
      <c r="N308" s="2">
        <v>44.34</v>
      </c>
      <c r="O308" s="2">
        <v>16.474</v>
      </c>
      <c r="P308" s="2">
        <v>395.37</v>
      </c>
      <c r="Q308" s="2">
        <v>25.675</v>
      </c>
      <c r="R308" s="2">
        <v>30.54</v>
      </c>
    </row>
    <row r="309" spans="1:18" ht="12">
      <c r="A309" s="1">
        <v>10</v>
      </c>
      <c r="B309" s="1">
        <v>8</v>
      </c>
      <c r="C309" s="1">
        <v>2013</v>
      </c>
      <c r="D309" s="2">
        <v>5</v>
      </c>
      <c r="E309" s="2">
        <f t="shared" si="14"/>
        <v>0</v>
      </c>
      <c r="F309" s="2">
        <v>13.02</v>
      </c>
      <c r="G309" s="2">
        <v>0.317</v>
      </c>
      <c r="H309" s="2">
        <v>-0.605</v>
      </c>
      <c r="I309" s="2">
        <v>7.81</v>
      </c>
      <c r="J309" s="2">
        <v>10.24</v>
      </c>
      <c r="K309" s="2">
        <v>5.195</v>
      </c>
      <c r="L309" s="2">
        <v>0.563</v>
      </c>
      <c r="M309" s="2">
        <v>92.688</v>
      </c>
      <c r="N309" s="2">
        <v>19.77</v>
      </c>
      <c r="O309" s="2">
        <v>8.5295</v>
      </c>
      <c r="P309" s="2">
        <v>204.71</v>
      </c>
      <c r="Q309" s="2">
        <v>25.395</v>
      </c>
      <c r="R309" s="2">
        <v>30.335</v>
      </c>
    </row>
    <row r="310" spans="1:18" ht="12">
      <c r="A310" s="1">
        <v>11</v>
      </c>
      <c r="B310" s="1">
        <v>8</v>
      </c>
      <c r="C310" s="1">
        <v>2013</v>
      </c>
      <c r="D310" s="2">
        <v>14.8</v>
      </c>
      <c r="E310" s="2">
        <f t="shared" si="14"/>
        <v>0</v>
      </c>
      <c r="F310" s="2">
        <v>11.7</v>
      </c>
      <c r="G310" s="2">
        <v>5.223</v>
      </c>
      <c r="H310" s="2">
        <v>7.49</v>
      </c>
      <c r="I310" s="2">
        <v>10.54</v>
      </c>
      <c r="J310" s="2">
        <v>10.35</v>
      </c>
      <c r="K310" s="2">
        <v>2.543</v>
      </c>
      <c r="L310" s="2">
        <v>0.347</v>
      </c>
      <c r="M310" s="2">
        <v>94.129</v>
      </c>
      <c r="N310" s="2">
        <v>21.78</v>
      </c>
      <c r="O310" s="2">
        <v>7.8664</v>
      </c>
      <c r="P310" s="2">
        <v>188.79</v>
      </c>
      <c r="Q310" s="2">
        <v>26.206</v>
      </c>
      <c r="R310" s="2">
        <v>30.958</v>
      </c>
    </row>
    <row r="311" spans="1:18" ht="12">
      <c r="A311" s="1">
        <v>12</v>
      </c>
      <c r="B311" s="1">
        <v>8</v>
      </c>
      <c r="C311" s="1">
        <v>2013</v>
      </c>
      <c r="D311" s="2">
        <v>0</v>
      </c>
      <c r="E311" s="2">
        <f t="shared" si="14"/>
        <v>0</v>
      </c>
      <c r="F311" s="2">
        <v>10.26</v>
      </c>
      <c r="G311" s="2">
        <v>6.588</v>
      </c>
      <c r="H311" s="2">
        <v>7.13</v>
      </c>
      <c r="I311" s="2">
        <v>9.61</v>
      </c>
      <c r="J311" s="2">
        <v>10.4</v>
      </c>
      <c r="K311" s="2">
        <v>5.108</v>
      </c>
      <c r="L311" s="2">
        <v>0.74</v>
      </c>
      <c r="M311" s="2">
        <v>89.025</v>
      </c>
      <c r="N311" s="2">
        <v>28.05</v>
      </c>
      <c r="O311" s="2">
        <v>8.3579</v>
      </c>
      <c r="P311" s="2">
        <v>200.59</v>
      </c>
      <c r="Q311" s="2">
        <v>33.098</v>
      </c>
      <c r="R311" s="2">
        <v>40.304</v>
      </c>
    </row>
    <row r="312" spans="1:18" ht="12">
      <c r="A312" s="1">
        <v>13</v>
      </c>
      <c r="B312" s="1">
        <v>8</v>
      </c>
      <c r="C312" s="1">
        <v>2013</v>
      </c>
      <c r="D312" s="2">
        <v>0.2</v>
      </c>
      <c r="E312" s="2">
        <f t="shared" si="14"/>
        <v>0</v>
      </c>
      <c r="F312" s="2">
        <v>14.36</v>
      </c>
      <c r="G312" s="2">
        <v>1.554</v>
      </c>
      <c r="H312" s="2">
        <v>-0.526</v>
      </c>
      <c r="I312" s="2">
        <v>7.92</v>
      </c>
      <c r="J312" s="2">
        <v>10.09</v>
      </c>
      <c r="K312" s="2">
        <v>11.21</v>
      </c>
      <c r="L312" s="2">
        <v>2.488</v>
      </c>
      <c r="M312" s="2">
        <v>77.978</v>
      </c>
      <c r="N312" s="2">
        <v>54.6</v>
      </c>
      <c r="O312" s="2">
        <v>15.116</v>
      </c>
      <c r="P312" s="2">
        <v>362.79</v>
      </c>
      <c r="Q312" s="2">
        <v>32.379</v>
      </c>
      <c r="R312" s="2">
        <v>40.1</v>
      </c>
    </row>
    <row r="313" spans="1:18" ht="12">
      <c r="A313" s="1">
        <v>14</v>
      </c>
      <c r="B313" s="1">
        <v>8</v>
      </c>
      <c r="C313" s="1">
        <v>2013</v>
      </c>
      <c r="D313" s="2">
        <v>0</v>
      </c>
      <c r="E313" s="2">
        <f t="shared" si="14"/>
        <v>0.4789999999999992</v>
      </c>
      <c r="F313" s="2">
        <v>14.37</v>
      </c>
      <c r="G313" s="2">
        <v>6.588</v>
      </c>
      <c r="H313" s="2">
        <v>6.494</v>
      </c>
      <c r="I313" s="2">
        <v>8.62</v>
      </c>
      <c r="J313" s="2">
        <v>10.06</v>
      </c>
      <c r="K313" s="2">
        <v>11.2</v>
      </c>
      <c r="L313" s="2">
        <v>3.147</v>
      </c>
      <c r="M313" s="2">
        <v>49.908</v>
      </c>
      <c r="N313" s="2">
        <v>49.05</v>
      </c>
      <c r="O313" s="2">
        <v>19.472</v>
      </c>
      <c r="P313" s="2">
        <v>467.33</v>
      </c>
      <c r="Q313" s="2">
        <v>30.921</v>
      </c>
      <c r="R313" s="2">
        <v>38.695</v>
      </c>
    </row>
    <row r="314" spans="1:18" ht="12">
      <c r="A314" s="1">
        <v>15</v>
      </c>
      <c r="B314" s="1">
        <v>8</v>
      </c>
      <c r="C314" s="1">
        <v>2013</v>
      </c>
      <c r="D314" s="2">
        <v>0</v>
      </c>
      <c r="E314" s="2">
        <f t="shared" si="14"/>
        <v>0.5495000000000001</v>
      </c>
      <c r="F314" s="2">
        <v>17.62</v>
      </c>
      <c r="G314" s="2">
        <v>3.479</v>
      </c>
      <c r="H314" s="2">
        <v>-0.946</v>
      </c>
      <c r="I314" s="2">
        <v>8.34</v>
      </c>
      <c r="J314" s="2">
        <v>9.59</v>
      </c>
      <c r="K314" s="2">
        <v>10.62</v>
      </c>
      <c r="L314" s="2">
        <v>3.286</v>
      </c>
      <c r="M314" s="2">
        <v>51.687</v>
      </c>
      <c r="N314" s="2">
        <v>51.9</v>
      </c>
      <c r="O314" s="2">
        <v>24.451</v>
      </c>
      <c r="P314" s="2">
        <v>586.83</v>
      </c>
      <c r="Q314" s="2">
        <v>29.708</v>
      </c>
      <c r="R314" s="2">
        <v>35.658</v>
      </c>
    </row>
    <row r="315" spans="1:18" ht="12">
      <c r="A315" s="1">
        <v>16</v>
      </c>
      <c r="B315" s="1">
        <v>8</v>
      </c>
      <c r="C315" s="1">
        <v>2013</v>
      </c>
      <c r="D315" s="2">
        <v>7</v>
      </c>
      <c r="E315" s="2">
        <f t="shared" si="14"/>
        <v>2.1400000000000006</v>
      </c>
      <c r="F315" s="2">
        <v>14.62</v>
      </c>
      <c r="G315" s="2">
        <v>9.66</v>
      </c>
      <c r="H315" s="2">
        <v>8.22</v>
      </c>
      <c r="I315" s="2">
        <v>9.33</v>
      </c>
      <c r="J315" s="2">
        <v>9.95</v>
      </c>
      <c r="K315" s="2">
        <v>8.85</v>
      </c>
      <c r="L315" s="2">
        <v>1.57</v>
      </c>
      <c r="M315" s="2">
        <v>72.668</v>
      </c>
      <c r="N315" s="2">
        <v>45.51</v>
      </c>
      <c r="O315" s="2">
        <v>14.12</v>
      </c>
      <c r="P315" s="2">
        <v>338.88</v>
      </c>
      <c r="Q315" s="2">
        <v>28.858</v>
      </c>
      <c r="R315" s="2">
        <v>34.047</v>
      </c>
    </row>
    <row r="316" spans="1:18" ht="12">
      <c r="A316" s="1">
        <v>17</v>
      </c>
      <c r="B316" s="1">
        <v>8</v>
      </c>
      <c r="C316" s="1">
        <v>2013</v>
      </c>
      <c r="D316" s="2">
        <v>16.4</v>
      </c>
      <c r="E316" s="2">
        <f t="shared" si="14"/>
        <v>0</v>
      </c>
      <c r="F316" s="2">
        <v>11.03</v>
      </c>
      <c r="G316" s="2">
        <v>6.287</v>
      </c>
      <c r="H316" s="2">
        <v>4.541</v>
      </c>
      <c r="I316" s="2">
        <v>10.03</v>
      </c>
      <c r="J316" s="2">
        <v>10.32</v>
      </c>
      <c r="K316" s="2">
        <v>1.129</v>
      </c>
      <c r="L316" s="2">
        <v>0.268</v>
      </c>
      <c r="M316" s="2">
        <v>92.4</v>
      </c>
      <c r="N316" s="2">
        <v>54.54</v>
      </c>
      <c r="O316" s="2">
        <v>21.881</v>
      </c>
      <c r="P316" s="2">
        <v>525.13</v>
      </c>
      <c r="Q316" s="2">
        <v>36.401</v>
      </c>
      <c r="R316" s="2">
        <v>38.176</v>
      </c>
    </row>
    <row r="317" spans="1:18" ht="12">
      <c r="A317" s="1">
        <v>18</v>
      </c>
      <c r="B317" s="1">
        <v>8</v>
      </c>
      <c r="C317" s="1">
        <v>2013</v>
      </c>
      <c r="D317" s="2">
        <v>6.8</v>
      </c>
      <c r="E317" s="2">
        <f t="shared" si="14"/>
        <v>0.4800000000000004</v>
      </c>
      <c r="F317" s="2">
        <v>12.37</v>
      </c>
      <c r="G317" s="2">
        <v>8.59</v>
      </c>
      <c r="H317" s="2">
        <v>7.83</v>
      </c>
      <c r="I317" s="2">
        <v>10.53</v>
      </c>
      <c r="J317" s="2">
        <v>10.48</v>
      </c>
      <c r="K317" s="2">
        <v>4.296</v>
      </c>
      <c r="L317" s="2">
        <v>0.541</v>
      </c>
      <c r="M317" s="2">
        <v>93.067</v>
      </c>
      <c r="N317" s="2">
        <v>33.45</v>
      </c>
      <c r="O317" s="2">
        <v>15.317</v>
      </c>
      <c r="P317" s="2">
        <v>367.61</v>
      </c>
      <c r="Q317" s="2">
        <v>44.244</v>
      </c>
      <c r="R317" s="2">
        <v>38.736</v>
      </c>
    </row>
    <row r="318" spans="1:18" ht="12">
      <c r="A318" s="1">
        <v>19</v>
      </c>
      <c r="B318" s="1">
        <v>8</v>
      </c>
      <c r="C318" s="1">
        <v>2013</v>
      </c>
      <c r="D318" s="2">
        <v>0</v>
      </c>
      <c r="E318" s="2">
        <f t="shared" si="14"/>
        <v>1.125</v>
      </c>
      <c r="F318" s="2">
        <v>13.32</v>
      </c>
      <c r="G318" s="2">
        <v>8.93</v>
      </c>
      <c r="H318" s="2">
        <v>9.64</v>
      </c>
      <c r="I318" s="2">
        <v>10.65</v>
      </c>
      <c r="J318" s="2">
        <v>10.75</v>
      </c>
      <c r="K318" s="2">
        <v>9.43</v>
      </c>
      <c r="L318" s="2">
        <v>1.092</v>
      </c>
      <c r="M318" s="2">
        <v>83.929</v>
      </c>
      <c r="N318" s="2">
        <v>35.7</v>
      </c>
      <c r="O318" s="2">
        <v>16.993</v>
      </c>
      <c r="P318" s="2">
        <v>407.82</v>
      </c>
      <c r="Q318" s="2">
        <v>40.74</v>
      </c>
      <c r="R318" s="2">
        <v>38.803</v>
      </c>
    </row>
    <row r="319" spans="1:18" ht="12">
      <c r="A319" s="1">
        <v>20</v>
      </c>
      <c r="B319" s="1">
        <v>8</v>
      </c>
      <c r="C319" s="1">
        <v>2013</v>
      </c>
      <c r="D319" s="2">
        <v>0</v>
      </c>
      <c r="E319" s="2">
        <f t="shared" si="14"/>
        <v>0</v>
      </c>
      <c r="F319" s="2">
        <v>13.45</v>
      </c>
      <c r="G319" s="2">
        <v>3.178</v>
      </c>
      <c r="H319" s="2">
        <v>-0.348</v>
      </c>
      <c r="I319" s="2">
        <v>9.01</v>
      </c>
      <c r="J319" s="2">
        <v>10.76</v>
      </c>
      <c r="K319" s="2">
        <v>12.61</v>
      </c>
      <c r="L319" s="2">
        <v>1.696</v>
      </c>
      <c r="M319" s="2">
        <v>78.7</v>
      </c>
      <c r="N319" s="2">
        <v>26.34</v>
      </c>
      <c r="O319" s="2">
        <v>9.3542</v>
      </c>
      <c r="P319" s="2">
        <v>224.5</v>
      </c>
      <c r="Q319" s="2">
        <v>40.317</v>
      </c>
      <c r="R319" s="2">
        <v>38.86</v>
      </c>
    </row>
    <row r="320" spans="1:18" ht="12">
      <c r="A320" s="1">
        <v>21</v>
      </c>
      <c r="B320" s="1">
        <v>8</v>
      </c>
      <c r="C320" s="1">
        <v>2013</v>
      </c>
      <c r="D320" s="2">
        <v>0.8</v>
      </c>
      <c r="E320" s="2">
        <f t="shared" si="14"/>
        <v>0.07199999999999918</v>
      </c>
      <c r="F320" s="2">
        <v>13.89</v>
      </c>
      <c r="G320" s="2">
        <v>6.254</v>
      </c>
      <c r="H320" s="2">
        <v>4.282</v>
      </c>
      <c r="I320" s="2">
        <v>9.53</v>
      </c>
      <c r="J320" s="2">
        <v>10.65</v>
      </c>
      <c r="K320" s="2">
        <v>7.7</v>
      </c>
      <c r="L320" s="2">
        <v>1.567</v>
      </c>
      <c r="M320" s="2">
        <v>76.865</v>
      </c>
      <c r="N320" s="2">
        <v>28.77</v>
      </c>
      <c r="O320" s="2">
        <v>11.484</v>
      </c>
      <c r="P320" s="2">
        <v>275.62</v>
      </c>
      <c r="Q320" s="2">
        <v>40.195</v>
      </c>
      <c r="R320" s="2">
        <v>39.215</v>
      </c>
    </row>
    <row r="321" spans="1:18" ht="12">
      <c r="A321" s="1">
        <v>22</v>
      </c>
      <c r="B321" s="1">
        <v>8</v>
      </c>
      <c r="C321" s="1">
        <v>2013</v>
      </c>
      <c r="D321" s="2">
        <v>0</v>
      </c>
      <c r="E321" s="2">
        <f t="shared" si="14"/>
        <v>1.879999999999999</v>
      </c>
      <c r="F321" s="2">
        <v>15.73</v>
      </c>
      <c r="G321" s="2">
        <v>8.03</v>
      </c>
      <c r="H321" s="2">
        <v>7.7</v>
      </c>
      <c r="I321" s="2">
        <v>10.6</v>
      </c>
      <c r="J321" s="2">
        <v>10.8</v>
      </c>
      <c r="K321" s="2">
        <v>11.49</v>
      </c>
      <c r="L321" s="2">
        <v>2.173</v>
      </c>
      <c r="M321" s="2">
        <v>71.903</v>
      </c>
      <c r="N321" s="2">
        <v>33.93</v>
      </c>
      <c r="O321" s="2">
        <v>15.348</v>
      </c>
      <c r="P321" s="2">
        <v>368.36</v>
      </c>
      <c r="Q321" s="2">
        <v>42.548</v>
      </c>
      <c r="R321" s="2">
        <v>38.754</v>
      </c>
    </row>
    <row r="322" spans="1:18" ht="12">
      <c r="A322" s="1">
        <v>23</v>
      </c>
      <c r="B322" s="1">
        <v>8</v>
      </c>
      <c r="C322" s="1">
        <v>2013</v>
      </c>
      <c r="D322" s="2">
        <v>0</v>
      </c>
      <c r="E322" s="2">
        <f t="shared" si="14"/>
        <v>1.6050000000000004</v>
      </c>
      <c r="F322" s="2">
        <v>15.85</v>
      </c>
      <c r="G322" s="2">
        <v>7.36</v>
      </c>
      <c r="H322" s="2">
        <v>5.524</v>
      </c>
      <c r="I322" s="2">
        <v>9.66</v>
      </c>
      <c r="J322" s="2">
        <v>10.94</v>
      </c>
      <c r="K322" s="2">
        <v>13.11</v>
      </c>
      <c r="L322" s="2">
        <v>2.744</v>
      </c>
      <c r="M322" s="2">
        <v>63.941</v>
      </c>
      <c r="N322" s="2">
        <v>44.88</v>
      </c>
      <c r="O322" s="2">
        <v>17.64</v>
      </c>
      <c r="P322" s="2">
        <v>423.35</v>
      </c>
      <c r="Q322" s="2">
        <v>40.25</v>
      </c>
      <c r="R322" s="2">
        <v>38.757</v>
      </c>
    </row>
    <row r="323" spans="1:18" ht="12">
      <c r="A323" s="1">
        <v>24</v>
      </c>
      <c r="B323" s="1">
        <v>8</v>
      </c>
      <c r="C323" s="1">
        <v>2013</v>
      </c>
      <c r="D323" s="2">
        <v>0</v>
      </c>
      <c r="E323" s="2">
        <f t="shared" si="14"/>
        <v>0</v>
      </c>
      <c r="F323" s="2">
        <v>14.62</v>
      </c>
      <c r="G323" s="2">
        <v>4.148</v>
      </c>
      <c r="H323" s="2">
        <v>-0.233</v>
      </c>
      <c r="I323" s="2">
        <v>8.41</v>
      </c>
      <c r="J323" s="2">
        <v>10.61</v>
      </c>
      <c r="K323" s="2">
        <v>13.6</v>
      </c>
      <c r="L323" s="2">
        <v>2.459</v>
      </c>
      <c r="M323" s="2">
        <v>61.34</v>
      </c>
      <c r="N323" s="2">
        <v>46.5</v>
      </c>
      <c r="O323" s="2">
        <v>17.239</v>
      </c>
      <c r="P323" s="2">
        <v>413.75</v>
      </c>
      <c r="Q323" s="2">
        <v>35.798</v>
      </c>
      <c r="R323" s="2">
        <v>40.606</v>
      </c>
    </row>
    <row r="324" spans="1:18" ht="12">
      <c r="A324" s="1">
        <v>25</v>
      </c>
      <c r="B324" s="1">
        <v>8</v>
      </c>
      <c r="C324" s="1">
        <v>2013</v>
      </c>
      <c r="D324" s="2">
        <v>0</v>
      </c>
      <c r="E324" s="2">
        <f t="shared" si="14"/>
        <v>2.2699999999999996</v>
      </c>
      <c r="F324" s="2">
        <v>17.32</v>
      </c>
      <c r="G324" s="2">
        <v>7.22</v>
      </c>
      <c r="H324" s="2">
        <v>5.344</v>
      </c>
      <c r="I324" s="2">
        <v>9.86</v>
      </c>
      <c r="J324" s="2">
        <v>10.6</v>
      </c>
      <c r="K324" s="2">
        <v>11.06</v>
      </c>
      <c r="L324" s="2">
        <v>2.323</v>
      </c>
      <c r="M324" s="2">
        <v>79.11</v>
      </c>
      <c r="N324" s="2">
        <v>21.15</v>
      </c>
      <c r="O324" s="2">
        <v>8.8072</v>
      </c>
      <c r="P324" s="2">
        <v>211.37</v>
      </c>
      <c r="Q324" s="2">
        <v>33.012</v>
      </c>
      <c r="R324" s="2">
        <v>39.288</v>
      </c>
    </row>
    <row r="325" spans="1:18" ht="12">
      <c r="A325" s="1">
        <v>26</v>
      </c>
      <c r="B325" s="1">
        <v>8</v>
      </c>
      <c r="C325" s="1">
        <v>2013</v>
      </c>
      <c r="D325" s="2">
        <v>0</v>
      </c>
      <c r="E325" s="2">
        <f t="shared" si="14"/>
        <v>1.9220000000000006</v>
      </c>
      <c r="F325" s="2">
        <v>18.46</v>
      </c>
      <c r="G325" s="2">
        <v>5.384</v>
      </c>
      <c r="H325" s="2">
        <v>2.596</v>
      </c>
      <c r="I325" s="2">
        <v>10.29</v>
      </c>
      <c r="J325" s="2">
        <v>10.92</v>
      </c>
      <c r="K325" s="2">
        <v>10.19</v>
      </c>
      <c r="L325" s="2">
        <v>2.478</v>
      </c>
      <c r="M325" s="2">
        <v>71.083</v>
      </c>
      <c r="N325" s="2">
        <v>48.48</v>
      </c>
      <c r="O325" s="2">
        <v>15.451</v>
      </c>
      <c r="P325" s="2">
        <v>370.82</v>
      </c>
      <c r="Q325" s="2">
        <v>31.628</v>
      </c>
      <c r="R325" s="2">
        <v>38.054</v>
      </c>
    </row>
    <row r="326" spans="1:18" ht="12">
      <c r="A326" s="1">
        <v>27</v>
      </c>
      <c r="B326" s="1">
        <v>8</v>
      </c>
      <c r="C326" s="1">
        <v>2013</v>
      </c>
      <c r="D326" s="2">
        <v>0</v>
      </c>
      <c r="E326" s="2">
        <f t="shared" si="14"/>
        <v>0.03549999999999898</v>
      </c>
      <c r="F326" s="2">
        <v>16.29</v>
      </c>
      <c r="G326" s="2">
        <v>3.781</v>
      </c>
      <c r="H326" s="2">
        <v>2.623</v>
      </c>
      <c r="I326" s="2">
        <v>9.32</v>
      </c>
      <c r="J326" s="2">
        <v>10.86</v>
      </c>
      <c r="K326" s="2">
        <v>13.54</v>
      </c>
      <c r="L326" s="2">
        <v>3.272</v>
      </c>
      <c r="M326" s="2">
        <v>67.453</v>
      </c>
      <c r="N326" s="2">
        <v>34.98</v>
      </c>
      <c r="O326" s="2">
        <v>12.066</v>
      </c>
      <c r="P326" s="2">
        <v>289.59</v>
      </c>
      <c r="Q326" s="2">
        <v>30.603</v>
      </c>
      <c r="R326" s="2">
        <v>36.29</v>
      </c>
    </row>
    <row r="327" spans="1:18" ht="12">
      <c r="A327" s="1">
        <v>28</v>
      </c>
      <c r="B327" s="1">
        <v>8</v>
      </c>
      <c r="C327" s="1">
        <v>2013</v>
      </c>
      <c r="D327" s="2">
        <v>0.6</v>
      </c>
      <c r="E327" s="2">
        <f t="shared" si="14"/>
        <v>0.049000000000001265</v>
      </c>
      <c r="F327" s="2">
        <v>16.92</v>
      </c>
      <c r="G327" s="2">
        <v>3.178</v>
      </c>
      <c r="H327" s="2">
        <v>0.657</v>
      </c>
      <c r="I327" s="2">
        <v>9.14</v>
      </c>
      <c r="J327" s="2">
        <v>10.66</v>
      </c>
      <c r="K327" s="2">
        <v>12.89</v>
      </c>
      <c r="L327" s="2">
        <v>3.217</v>
      </c>
      <c r="M327" s="2">
        <v>54.175</v>
      </c>
      <c r="N327" s="2">
        <v>51.39</v>
      </c>
      <c r="O327" s="2">
        <v>20.665</v>
      </c>
      <c r="P327" s="2">
        <v>495.97</v>
      </c>
      <c r="Q327" s="2">
        <v>29.882</v>
      </c>
      <c r="R327" s="2">
        <v>35.019</v>
      </c>
    </row>
    <row r="328" spans="1:18" ht="12">
      <c r="A328" s="1">
        <v>29</v>
      </c>
      <c r="B328" s="1">
        <v>8</v>
      </c>
      <c r="C328" s="1">
        <v>2013</v>
      </c>
      <c r="D328" s="2">
        <v>0</v>
      </c>
      <c r="E328" s="2">
        <f t="shared" si="14"/>
        <v>0</v>
      </c>
      <c r="F328" s="2">
        <v>8.89</v>
      </c>
      <c r="G328" s="2">
        <v>5.318</v>
      </c>
      <c r="H328" s="2">
        <v>5.648</v>
      </c>
      <c r="I328" s="2">
        <v>9.23</v>
      </c>
      <c r="J328" s="2">
        <v>10.76</v>
      </c>
      <c r="K328" s="2">
        <v>7.01</v>
      </c>
      <c r="L328" s="2">
        <v>1.63</v>
      </c>
      <c r="M328" s="2">
        <v>67.77</v>
      </c>
      <c r="N328" s="2">
        <v>54.84</v>
      </c>
      <c r="O328" s="2">
        <v>20.793</v>
      </c>
      <c r="P328" s="2">
        <v>499.03</v>
      </c>
      <c r="Q328" s="2">
        <v>29.334</v>
      </c>
      <c r="R328" s="2">
        <v>34.171</v>
      </c>
    </row>
    <row r="329" spans="1:18" ht="12">
      <c r="A329" s="1">
        <v>30</v>
      </c>
      <c r="B329" s="1">
        <v>8</v>
      </c>
      <c r="C329" s="1">
        <v>2013</v>
      </c>
      <c r="D329" s="2">
        <v>0</v>
      </c>
      <c r="E329" s="2">
        <f t="shared" si="14"/>
        <v>0</v>
      </c>
      <c r="F329" s="2">
        <v>10.53</v>
      </c>
      <c r="G329" s="2">
        <v>0.551</v>
      </c>
      <c r="H329" s="2">
        <v>-0.871</v>
      </c>
      <c r="I329" s="2">
        <v>7.78</v>
      </c>
      <c r="J329" s="2">
        <v>9.86</v>
      </c>
      <c r="K329" s="2">
        <v>11.66</v>
      </c>
      <c r="L329" s="2">
        <v>1.585</v>
      </c>
      <c r="M329" s="2">
        <v>68.146</v>
      </c>
      <c r="N329" s="2">
        <v>64.86</v>
      </c>
      <c r="O329" s="2">
        <v>25.028</v>
      </c>
      <c r="P329" s="2">
        <v>600.67</v>
      </c>
      <c r="Q329" s="2">
        <v>29.012</v>
      </c>
      <c r="R329" s="2">
        <v>33.678</v>
      </c>
    </row>
    <row r="330" spans="1:18" ht="12">
      <c r="A330" s="1">
        <v>31</v>
      </c>
      <c r="B330" s="1">
        <v>8</v>
      </c>
      <c r="C330" s="1">
        <v>2013</v>
      </c>
      <c r="D330" s="2">
        <v>0</v>
      </c>
      <c r="E330" s="2">
        <f t="shared" si="14"/>
        <v>0</v>
      </c>
      <c r="F330" s="2">
        <v>11.35</v>
      </c>
      <c r="G330" s="2">
        <v>2.55</v>
      </c>
      <c r="H330" s="2">
        <v>1.292</v>
      </c>
      <c r="I330" s="2">
        <v>7.52</v>
      </c>
      <c r="J330" s="2">
        <v>9.62</v>
      </c>
      <c r="K330" s="2">
        <v>10.52</v>
      </c>
      <c r="L330" s="2">
        <v>1.648</v>
      </c>
      <c r="M330" s="2">
        <v>71.57</v>
      </c>
      <c r="N330" s="2">
        <v>25.32</v>
      </c>
      <c r="O330" s="2">
        <v>12.079</v>
      </c>
      <c r="P330" s="2">
        <v>289.89</v>
      </c>
      <c r="Q330" s="2">
        <v>28.708</v>
      </c>
      <c r="R330" s="2">
        <v>33.299</v>
      </c>
    </row>
    <row r="331" spans="4:18" ht="12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2">
      <c r="A332" s="3" t="s">
        <v>38</v>
      </c>
      <c r="B332" s="3"/>
      <c r="C332" s="3"/>
      <c r="D332" s="3"/>
      <c r="E332" s="3"/>
      <c r="F332" s="3">
        <f>AVERAGE(F300:F330)</f>
        <v>14.236451612903227</v>
      </c>
      <c r="G332" s="3">
        <f>AVERAGE(G300:G330)</f>
        <v>5.451064516129033</v>
      </c>
      <c r="H332" s="3">
        <f>AVERAGE(H300:H330)</f>
        <v>4.071032258064516</v>
      </c>
      <c r="I332" s="3">
        <f>AVERAGE(I300:I330)</f>
        <v>9.068387096774194</v>
      </c>
      <c r="J332" s="3">
        <f aca="true" t="shared" si="15" ref="J332:R332">AVERAGE(J300:J330)</f>
        <v>10.099032258064517</v>
      </c>
      <c r="K332" s="3">
        <f t="shared" si="15"/>
        <v>9.048870967741935</v>
      </c>
      <c r="L332" s="3">
        <f t="shared" si="15"/>
        <v>1.8357741935483873</v>
      </c>
      <c r="M332" s="3">
        <f t="shared" si="15"/>
        <v>74.63461290322583</v>
      </c>
      <c r="N332" s="3">
        <f t="shared" si="15"/>
        <v>38.95838709677419</v>
      </c>
      <c r="O332" s="3">
        <f t="shared" si="15"/>
        <v>15.025248387096775</v>
      </c>
      <c r="P332" s="3">
        <f t="shared" si="15"/>
        <v>360.6064516129032</v>
      </c>
      <c r="Q332" s="3">
        <f t="shared" si="15"/>
        <v>31.605612903225808</v>
      </c>
      <c r="R332" s="3">
        <f t="shared" si="15"/>
        <v>35.34525806451613</v>
      </c>
    </row>
    <row r="333" spans="1:18" ht="12">
      <c r="A333" s="3" t="s">
        <v>39</v>
      </c>
      <c r="B333" s="3"/>
      <c r="C333" s="3"/>
      <c r="D333" s="3">
        <f>SUM(D300:D330)</f>
        <v>51.599999999999994</v>
      </c>
      <c r="E333" s="3">
        <f>SUM(E300:E330)</f>
        <v>25.633999999999993</v>
      </c>
      <c r="F333" s="3"/>
      <c r="G333" s="3"/>
      <c r="H333" s="3"/>
      <c r="I333" s="3"/>
      <c r="J333" s="3"/>
      <c r="K333" s="3">
        <f>SUM(K300:K330)</f>
        <v>280.515</v>
      </c>
      <c r="L333" s="3">
        <f>SUM(L300:L330)</f>
        <v>56.909000000000006</v>
      </c>
      <c r="M333" s="3"/>
      <c r="N333" s="3"/>
      <c r="P333" s="3">
        <f>SUM(P300:P330)</f>
        <v>11178.8</v>
      </c>
      <c r="Q333" s="3"/>
      <c r="R333" s="5"/>
    </row>
    <row r="334" spans="1:18" ht="12">
      <c r="A334" s="3" t="s">
        <v>40</v>
      </c>
      <c r="B334" s="3"/>
      <c r="C334" s="3"/>
      <c r="D334" s="3"/>
      <c r="E334" s="3"/>
      <c r="F334" s="3">
        <f>MAX(F300:F330)</f>
        <v>18.46</v>
      </c>
      <c r="G334" s="3"/>
      <c r="H334" s="3"/>
      <c r="I334" s="3"/>
      <c r="J334" s="3"/>
      <c r="K334" s="3"/>
      <c r="M334" s="3"/>
      <c r="N334" s="3">
        <f>MAX(N300:N330)</f>
        <v>64.86</v>
      </c>
      <c r="Q334" s="3">
        <f>MAX(Q300:Q330)</f>
        <v>44.244</v>
      </c>
      <c r="R334" s="3">
        <f>MAX(R300:R330)</f>
        <v>40.606</v>
      </c>
    </row>
    <row r="335" spans="1:18" ht="12">
      <c r="A335" s="3" t="s">
        <v>41</v>
      </c>
      <c r="B335" s="3"/>
      <c r="C335" s="3"/>
      <c r="D335" s="3"/>
      <c r="E335" s="3"/>
      <c r="F335" s="3"/>
      <c r="G335" s="3">
        <f>MIN(G300:G330)</f>
        <v>-0.017</v>
      </c>
      <c r="H335" s="3">
        <f>MIN(H300:H330)</f>
        <v>-3.19</v>
      </c>
      <c r="I335" s="3"/>
      <c r="J335" s="3"/>
      <c r="K335" s="3"/>
      <c r="M335" s="3"/>
      <c r="N335" s="3"/>
      <c r="Q335" s="3">
        <f>MIN(Q300:Q330)</f>
        <v>25.395</v>
      </c>
      <c r="R335" s="3">
        <f>MIN(R300:R330)</f>
        <v>30.335</v>
      </c>
    </row>
    <row r="336" spans="1:17" ht="12">
      <c r="A336" s="3" t="s">
        <v>42</v>
      </c>
      <c r="B336" s="3"/>
      <c r="C336" s="3"/>
      <c r="D336" s="3">
        <f>SUM(F332+G332)/2</f>
        <v>9.84375806451613</v>
      </c>
      <c r="E336" s="3"/>
      <c r="F336" s="3"/>
      <c r="G336" s="3"/>
      <c r="H336" s="3"/>
      <c r="I336" s="3"/>
      <c r="J336" s="3"/>
      <c r="K336" s="3"/>
      <c r="M336" s="3"/>
      <c r="N336" s="3"/>
      <c r="Q336" s="2"/>
    </row>
    <row r="337" spans="1:17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M337" s="3"/>
      <c r="N337" s="3"/>
      <c r="Q337" s="2"/>
    </row>
    <row r="338" spans="4:18" ht="12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2">
      <c r="A339" s="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3" spans="4:18" ht="12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4:18" ht="12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4:18" ht="12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4:18" ht="12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4:18" ht="12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4:18" ht="12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4:18" ht="12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4:18" ht="12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4:18" ht="12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4:18" ht="12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4:18" ht="12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4:18" ht="12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4:18" ht="12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4:18" ht="12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4:18" ht="12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4:18" ht="12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4:18" ht="12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4:18" ht="12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4:18" ht="12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4:18" ht="12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4:18" ht="12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4:18" ht="12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4:18" ht="12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4:18" ht="12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4:18" ht="12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4:18" ht="12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4:18" ht="12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4:18" ht="12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4:18" ht="12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4:18" ht="12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4:18" ht="12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5" spans="1:18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"/>
    </row>
    <row r="376" spans="1:18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P376" s="3"/>
      <c r="R376" s="5"/>
    </row>
    <row r="377" spans="1:18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M377" s="3"/>
      <c r="N377" s="3"/>
      <c r="Q377" s="3"/>
      <c r="R377" s="4"/>
    </row>
    <row r="378" spans="1:18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M378" s="3"/>
      <c r="N378" s="3"/>
      <c r="Q378" s="3"/>
      <c r="R378" s="4"/>
    </row>
    <row r="379" spans="1:14" ht="12">
      <c r="A379" s="3"/>
      <c r="B379" s="3"/>
      <c r="C379" s="3"/>
      <c r="D379" s="3"/>
      <c r="E379" s="6"/>
      <c r="F379" s="3"/>
      <c r="G379" s="3"/>
      <c r="H379" s="3"/>
      <c r="I379" s="3"/>
      <c r="J379" s="3"/>
      <c r="K379" s="3"/>
      <c r="M379" s="3"/>
      <c r="N379" s="3"/>
    </row>
    <row r="380" spans="4:18" ht="12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2">
      <c r="A381" s="7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5" spans="4:18" ht="12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4:18" ht="12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4:18" ht="12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4:18" ht="12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4:18" ht="12">
      <c r="D389" s="2"/>
      <c r="E389" s="2"/>
      <c r="F389" s="2"/>
      <c r="G389" s="2"/>
      <c r="H389" s="8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4:18" ht="12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4:18" ht="12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4:18" ht="12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4:18" ht="12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4:18" ht="12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4:18" ht="12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4:18" ht="12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4:18" ht="12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4:18" ht="12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4:18" ht="12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4:18" ht="12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4:18" ht="12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4:18" ht="12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4:18" ht="12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4:18" ht="12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4:18" ht="12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4:18" ht="12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4:18" ht="12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4:18" ht="12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4:18" ht="12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4:18" ht="12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4:18" ht="12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4:18" ht="12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4:18" ht="12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4:18" ht="12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4:18" ht="12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"/>
    </row>
    <row r="417" spans="1:18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P417" s="3"/>
      <c r="Q417" s="3"/>
      <c r="R417" s="5"/>
    </row>
    <row r="418" spans="1:18" ht="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M418" s="3"/>
      <c r="N418" s="3"/>
      <c r="Q418" s="3"/>
      <c r="R418" s="4"/>
    </row>
    <row r="419" spans="1:18" ht="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M419" s="3"/>
      <c r="N419" s="3"/>
      <c r="Q419" s="3"/>
      <c r="R419" s="4"/>
    </row>
    <row r="420" spans="1:17" ht="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M420" s="3"/>
      <c r="N420" s="3"/>
      <c r="Q420" s="2"/>
    </row>
    <row r="421" spans="4:18" ht="12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2">
      <c r="A422" s="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6" spans="4:18" ht="12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4:18" ht="12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4:18" ht="12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4:18" ht="12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4:18" ht="12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4:18" ht="12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4:18" ht="12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4:18" ht="12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4:18" ht="12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4:18" ht="12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4:18" ht="12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4:18" ht="12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4:18" ht="12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4:18" ht="12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4:18" ht="12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4:18" ht="12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4:18" ht="12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4:18" ht="12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4:18" ht="12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4:18" ht="12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4:18" ht="12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4:18" ht="12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4:18" ht="12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4:18" ht="12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4:18" ht="12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4:18" ht="12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4:18" ht="12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4:18" ht="12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4:18" ht="12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4:18" ht="12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4:18" ht="12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8" spans="1:18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"/>
    </row>
    <row r="459" spans="1:18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P459" s="3"/>
      <c r="R459" s="5"/>
    </row>
    <row r="460" spans="1:18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M460" s="3"/>
      <c r="N460" s="3"/>
      <c r="Q460" s="3"/>
      <c r="R460" s="4"/>
    </row>
    <row r="461" spans="1:18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M461" s="3"/>
      <c r="N461" s="3"/>
      <c r="Q461" s="3"/>
      <c r="R461" s="4"/>
    </row>
    <row r="462" spans="1:14" ht="12">
      <c r="A462" s="3"/>
      <c r="B462" s="3"/>
      <c r="C462" s="3"/>
      <c r="D462" s="3"/>
      <c r="E462" s="6"/>
      <c r="F462" s="3"/>
      <c r="G462" s="3"/>
      <c r="H462" s="3"/>
      <c r="I462" s="3"/>
      <c r="J462" s="3"/>
      <c r="K462" s="3"/>
      <c r="M462" s="3"/>
      <c r="N462" s="3"/>
    </row>
    <row r="463" spans="1:18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M463" s="3"/>
      <c r="N463" s="3"/>
      <c r="Q463" s="3"/>
      <c r="R463" s="3"/>
    </row>
    <row r="464" spans="1:18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M464" s="3"/>
      <c r="N464" s="3"/>
      <c r="Q464" s="3"/>
      <c r="R464" s="3"/>
    </row>
    <row r="465" spans="1:14" ht="12">
      <c r="A465" s="3"/>
      <c r="B465" s="3"/>
      <c r="C465" s="3"/>
      <c r="D465" s="3"/>
      <c r="E465" s="6"/>
      <c r="F465" s="3"/>
      <c r="G465" s="3"/>
      <c r="H465" s="3"/>
      <c r="I465" s="3"/>
      <c r="J465" s="3"/>
      <c r="K465" s="3"/>
      <c r="M465" s="3"/>
      <c r="N465" s="3"/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r:id="rId1"/>
  <rowBreaks count="10" manualBreakCount="10">
    <brk id="43" max="255" man="1"/>
    <brk id="83" max="255" man="1"/>
    <brk id="126" max="255" man="1"/>
    <brk id="168" max="255" man="1"/>
    <brk id="211" max="255" man="1"/>
    <brk id="253" max="255" man="1"/>
    <brk id="295" max="255" man="1"/>
    <brk id="337" max="255" man="1"/>
    <brk id="379" max="255" man="1"/>
    <brk id="4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2013-09-02T05:11:40Z</cp:lastPrinted>
  <dcterms:created xsi:type="dcterms:W3CDTF">1998-11-03T01:27:01Z</dcterms:created>
  <dcterms:modified xsi:type="dcterms:W3CDTF">2013-09-02T05:11:46Z</dcterms:modified>
  <cp:category/>
  <cp:version/>
  <cp:contentType/>
  <cp:contentStatus/>
</cp:coreProperties>
</file>