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ather Data\BlenMet\MWRC Website Data\ToGoToWebsite\"/>
    </mc:Choice>
  </mc:AlternateContent>
  <xr:revisionPtr revIDLastSave="0" documentId="13_ncr:1_{56702238-A29D-438D-8107-052FFFB9D6F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4" sheetId="1" r:id="rId1"/>
  </sheets>
  <definedNames>
    <definedName name="_Regression_Int" localSheetId="0" hidden="1">1</definedName>
    <definedName name="_xlnm.Print_Area">'2024'!#REF!</definedName>
    <definedName name="Print_Area_MI" localSheetId="0">'2024'!#REF!</definedName>
    <definedName name="PRINT_AREA_MI">'2024'!#REF!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4" i="1" l="1"/>
  <c r="F123" i="1"/>
  <c r="F80" i="1" l="1"/>
  <c r="D124" i="1"/>
  <c r="S126" i="1"/>
  <c r="R126" i="1"/>
  <c r="Q126" i="1"/>
  <c r="P126" i="1"/>
  <c r="O126" i="1"/>
  <c r="N126" i="1"/>
  <c r="H126" i="1"/>
  <c r="G126" i="1"/>
  <c r="F126" i="1"/>
  <c r="S125" i="1"/>
  <c r="R125" i="1"/>
  <c r="Q125" i="1"/>
  <c r="P125" i="1"/>
  <c r="O125" i="1"/>
  <c r="N125" i="1"/>
  <c r="H125" i="1"/>
  <c r="G125" i="1"/>
  <c r="F125" i="1"/>
  <c r="S124" i="1"/>
  <c r="R124" i="1"/>
  <c r="N124" i="1"/>
  <c r="M124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E123" i="1"/>
  <c r="S83" i="1"/>
  <c r="R83" i="1"/>
  <c r="Q83" i="1"/>
  <c r="P83" i="1"/>
  <c r="O83" i="1"/>
  <c r="N83" i="1"/>
  <c r="S82" i="1"/>
  <c r="R82" i="1"/>
  <c r="Q82" i="1"/>
  <c r="P82" i="1"/>
  <c r="O82" i="1"/>
  <c r="N82" i="1"/>
  <c r="H83" i="1"/>
  <c r="H82" i="1"/>
  <c r="G83" i="1"/>
  <c r="G82" i="1"/>
  <c r="F83" i="1"/>
  <c r="F82" i="1"/>
  <c r="S81" i="1"/>
  <c r="R81" i="1"/>
  <c r="P81" i="1"/>
  <c r="N81" i="1"/>
  <c r="M81" i="1"/>
  <c r="D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E80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R42" i="1"/>
  <c r="Q42" i="1"/>
  <c r="P42" i="1"/>
  <c r="O42" i="1"/>
  <c r="N42" i="1"/>
  <c r="H42" i="1"/>
  <c r="G42" i="1"/>
  <c r="F42" i="1"/>
  <c r="R41" i="1"/>
  <c r="Q41" i="1"/>
  <c r="P41" i="1"/>
  <c r="O41" i="1"/>
  <c r="N41" i="1"/>
  <c r="H41" i="1"/>
  <c r="G41" i="1"/>
  <c r="F41" i="1"/>
  <c r="R40" i="1"/>
  <c r="P40" i="1"/>
  <c r="N40" i="1"/>
  <c r="M40" i="1"/>
  <c r="D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42" i="1" l="1"/>
  <c r="S39" i="1"/>
  <c r="S41" i="1"/>
  <c r="S40" i="1"/>
</calcChain>
</file>

<file path=xl/sharedStrings.xml><?xml version="1.0" encoding="utf-8"?>
<sst xmlns="http://schemas.openxmlformats.org/spreadsheetml/2006/main" count="174" uniqueCount="36">
  <si>
    <t xml:space="preserve">Marlborough Research Centre Blenheim </t>
  </si>
  <si>
    <t>Daily weather data is summarised at 9am</t>
  </si>
  <si>
    <t>Grass</t>
  </si>
  <si>
    <t>Soil Temperatures</t>
  </si>
  <si>
    <t>Max</t>
  </si>
  <si>
    <t>Soil</t>
  </si>
  <si>
    <t>Growing</t>
  </si>
  <si>
    <t>Rain</t>
  </si>
  <si>
    <t>RH</t>
  </si>
  <si>
    <t>Min</t>
  </si>
  <si>
    <t>10cm</t>
  </si>
  <si>
    <t>20cm</t>
  </si>
  <si>
    <t>30cm</t>
  </si>
  <si>
    <t>100cm</t>
  </si>
  <si>
    <t>Rad</t>
  </si>
  <si>
    <t>Windrun</t>
  </si>
  <si>
    <t>Wind</t>
  </si>
  <si>
    <t>Penman</t>
  </si>
  <si>
    <t>Moisture</t>
  </si>
  <si>
    <t>Sun</t>
  </si>
  <si>
    <t>Degree</t>
  </si>
  <si>
    <t>Daily</t>
  </si>
  <si>
    <t>9am</t>
  </si>
  <si>
    <t>Speed</t>
  </si>
  <si>
    <t>ET</t>
  </si>
  <si>
    <t>5-35cm</t>
  </si>
  <si>
    <t>Days&gt;10</t>
  </si>
  <si>
    <t>mm</t>
  </si>
  <si>
    <t>°C</t>
  </si>
  <si>
    <t>mj/m2</t>
  </si>
  <si>
    <t>km</t>
  </si>
  <si>
    <t>km/hr</t>
  </si>
  <si>
    <t>%</t>
  </si>
  <si>
    <t>hours</t>
  </si>
  <si>
    <t>Means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</si>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</sst>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name val="Courier"/>
    </font>
    <font>
      <b/>
      <sz val="10"/>
      <name val="Courier"/>
      <family val="3"/>
    </font>
    <font>
      <b/>
      <sz val="10"/>
      <color indexed="8"/>
      <name val="Courier"/>
      <family val="3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90" transitionEvaluation="1"/>
  <dimension ref="A1:Y505"/>
  <sheetViews>
    <sheetView tabSelected="1" zoomScaleNormal="100" workbookViewId="0">
      <pane ySplit="6" topLeftCell="A90" activePane="bottomLeft" state="frozen"/>
      <selection pane="bottomLeft" activeCell="V115" sqref="V115"/>
    </sheetView>
  </sheetViews>
  <sheetFormatPr defaultColWidth="9.77734375" defaultRowHeight="12.4" customHeight="1" x14ac:dyDescent="0.15"/>
  <cols>
    <col min="1" max="1" width="3.77734375" style="2" customWidth="1"/>
    <col min="2" max="2" width="3.33203125" style="2" customWidth="1"/>
    <col min="3" max="3" width="6" style="2" customWidth="1"/>
    <col min="4" max="4" width="6.6640625" style="2" customWidth="1"/>
    <col min="5" max="6" width="6.5546875" style="2" customWidth="1"/>
    <col min="7" max="7" width="6.44140625" style="2" customWidth="1"/>
    <col min="8" max="8" width="7.21875" style="2" customWidth="1"/>
    <col min="9" max="9" width="6.21875" style="2" customWidth="1"/>
    <col min="10" max="12" width="6" style="2" customWidth="1"/>
    <col min="13" max="13" width="6.88671875" style="2" customWidth="1"/>
    <col min="14" max="14" width="8.6640625" style="2" customWidth="1"/>
    <col min="15" max="15" width="6.109375" style="2" customWidth="1"/>
    <col min="16" max="16" width="7.5546875" style="2" customWidth="1"/>
    <col min="17" max="17" width="9.77734375" style="2" customWidth="1"/>
    <col min="18" max="18" width="6.88671875" style="2" customWidth="1"/>
    <col min="19" max="19" width="8.88671875" style="2" customWidth="1"/>
    <col min="20" max="20" width="8.21875" style="2" bestFit="1" customWidth="1"/>
    <col min="21" max="16384" width="9.77734375" style="2"/>
  </cols>
  <sheetData>
    <row r="1" spans="1:19" ht="12.4" customHeight="1" x14ac:dyDescent="0.15">
      <c r="A1" s="1" t="s">
        <v>0</v>
      </c>
    </row>
    <row r="2" spans="1:19" ht="12.4" customHeight="1" x14ac:dyDescent="0.15">
      <c r="A2" s="2" t="s">
        <v>1</v>
      </c>
    </row>
    <row r="3" spans="1:19" ht="12.4" customHeight="1" x14ac:dyDescent="0.15">
      <c r="H3" s="2" t="s">
        <v>2</v>
      </c>
      <c r="I3" s="2" t="s">
        <v>3</v>
      </c>
      <c r="O3" s="2" t="s">
        <v>4</v>
      </c>
      <c r="Q3" s="2" t="s">
        <v>5</v>
      </c>
      <c r="S3" s="2" t="s">
        <v>6</v>
      </c>
    </row>
    <row r="4" spans="1:19" ht="12.4" customHeight="1" x14ac:dyDescent="0.15">
      <c r="D4" s="1" t="s">
        <v>7</v>
      </c>
      <c r="E4" s="1" t="s">
        <v>8</v>
      </c>
      <c r="F4" s="1" t="s">
        <v>4</v>
      </c>
      <c r="G4" s="1" t="s">
        <v>9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2" t="s">
        <v>16</v>
      </c>
      <c r="P4" s="1" t="s">
        <v>17</v>
      </c>
      <c r="Q4" s="2" t="s">
        <v>18</v>
      </c>
      <c r="R4" s="2" t="s">
        <v>19</v>
      </c>
      <c r="S4" s="2" t="s">
        <v>20</v>
      </c>
    </row>
    <row r="5" spans="1:19" ht="12.4" customHeight="1" x14ac:dyDescent="0.15">
      <c r="D5" s="1" t="s">
        <v>21</v>
      </c>
      <c r="E5" s="1" t="s">
        <v>22</v>
      </c>
      <c r="F5" s="1" t="s">
        <v>21</v>
      </c>
      <c r="G5" s="1" t="s">
        <v>21</v>
      </c>
      <c r="H5" s="1" t="s">
        <v>21</v>
      </c>
      <c r="I5" s="1" t="s">
        <v>22</v>
      </c>
      <c r="J5" s="1" t="s">
        <v>22</v>
      </c>
      <c r="K5" s="1" t="s">
        <v>22</v>
      </c>
      <c r="L5" s="1" t="s">
        <v>22</v>
      </c>
      <c r="M5" s="1" t="s">
        <v>21</v>
      </c>
      <c r="N5" s="1" t="s">
        <v>21</v>
      </c>
      <c r="O5" s="2" t="s">
        <v>23</v>
      </c>
      <c r="P5" s="1" t="s">
        <v>24</v>
      </c>
      <c r="Q5" s="2" t="s">
        <v>25</v>
      </c>
      <c r="R5" s="1" t="s">
        <v>21</v>
      </c>
      <c r="S5" s="2" t="s">
        <v>26</v>
      </c>
    </row>
    <row r="6" spans="1:19" ht="12.4" customHeight="1" x14ac:dyDescent="0.15">
      <c r="D6" s="1" t="s">
        <v>27</v>
      </c>
      <c r="E6" s="2" t="s">
        <v>32</v>
      </c>
      <c r="F6" s="1" t="s">
        <v>28</v>
      </c>
      <c r="G6" s="1" t="s">
        <v>28</v>
      </c>
      <c r="H6" s="1" t="s">
        <v>28</v>
      </c>
      <c r="I6" s="1" t="s">
        <v>28</v>
      </c>
      <c r="J6" s="1" t="s">
        <v>28</v>
      </c>
      <c r="K6" s="1" t="s">
        <v>28</v>
      </c>
      <c r="L6" s="1" t="s">
        <v>28</v>
      </c>
      <c r="M6" s="1" t="s">
        <v>29</v>
      </c>
      <c r="N6" s="1" t="s">
        <v>30</v>
      </c>
      <c r="O6" s="2" t="s">
        <v>31</v>
      </c>
      <c r="P6" s="1" t="s">
        <v>27</v>
      </c>
      <c r="Q6" s="2" t="s">
        <v>32</v>
      </c>
      <c r="R6" s="2" t="s">
        <v>33</v>
      </c>
    </row>
    <row r="7" spans="1:19" ht="12.4" customHeight="1" x14ac:dyDescent="0.15">
      <c r="A7" s="2">
        <v>1</v>
      </c>
      <c r="B7" s="2">
        <v>1</v>
      </c>
      <c r="C7" s="2">
        <v>2024</v>
      </c>
      <c r="D7" s="3">
        <v>0</v>
      </c>
      <c r="E7" s="3">
        <v>47.12</v>
      </c>
      <c r="F7" s="3">
        <v>20.100000000000001</v>
      </c>
      <c r="G7" s="3">
        <v>10.8</v>
      </c>
      <c r="H7" s="3">
        <v>7.1</v>
      </c>
      <c r="I7" s="3">
        <v>21.2</v>
      </c>
      <c r="J7" s="3">
        <v>20.5</v>
      </c>
      <c r="K7" s="3">
        <v>21.6</v>
      </c>
      <c r="L7" s="3">
        <v>20</v>
      </c>
      <c r="M7" s="3">
        <v>32</v>
      </c>
      <c r="N7" s="2">
        <v>235</v>
      </c>
      <c r="O7" s="3">
        <v>36.36</v>
      </c>
      <c r="P7" s="3">
        <v>4.7590000000000003</v>
      </c>
      <c r="Q7" s="3">
        <v>15.5</v>
      </c>
      <c r="R7" s="3">
        <v>13.2</v>
      </c>
      <c r="S7" s="3">
        <v>5.4500000000000011</v>
      </c>
    </row>
    <row r="8" spans="1:19" ht="12.4" customHeight="1" x14ac:dyDescent="0.15">
      <c r="A8" s="2">
        <v>2</v>
      </c>
      <c r="B8" s="2">
        <v>1</v>
      </c>
      <c r="C8" s="2">
        <v>2024</v>
      </c>
      <c r="D8" s="3">
        <v>0</v>
      </c>
      <c r="E8" s="3">
        <v>58.36</v>
      </c>
      <c r="F8" s="3">
        <v>25.8</v>
      </c>
      <c r="G8" s="3">
        <v>9.1</v>
      </c>
      <c r="H8" s="3">
        <v>7.1</v>
      </c>
      <c r="I8" s="3">
        <v>20.5</v>
      </c>
      <c r="J8" s="3">
        <v>19.899999999999999</v>
      </c>
      <c r="K8" s="3">
        <v>21.2</v>
      </c>
      <c r="L8" s="3">
        <v>18.8</v>
      </c>
      <c r="M8" s="3">
        <v>30.1</v>
      </c>
      <c r="N8" s="2">
        <v>188</v>
      </c>
      <c r="O8" s="3">
        <v>36</v>
      </c>
      <c r="P8" s="3">
        <v>5.6509999999999998</v>
      </c>
      <c r="Q8" s="3">
        <v>15.7</v>
      </c>
      <c r="R8" s="3">
        <v>12.7</v>
      </c>
      <c r="S8" s="3">
        <v>7.4499999999999993</v>
      </c>
    </row>
    <row r="9" spans="1:19" ht="12.4" customHeight="1" x14ac:dyDescent="0.15">
      <c r="A9" s="2">
        <v>3</v>
      </c>
      <c r="B9" s="2">
        <v>1</v>
      </c>
      <c r="C9" s="2">
        <v>2024</v>
      </c>
      <c r="D9" s="3">
        <v>0</v>
      </c>
      <c r="E9" s="3">
        <v>65.13</v>
      </c>
      <c r="F9" s="3">
        <v>22.8</v>
      </c>
      <c r="G9" s="3">
        <v>11</v>
      </c>
      <c r="H9" s="3">
        <v>9.6</v>
      </c>
      <c r="I9" s="3">
        <v>22.2</v>
      </c>
      <c r="J9" s="3">
        <v>21</v>
      </c>
      <c r="K9" s="3">
        <v>21.8</v>
      </c>
      <c r="L9" s="3">
        <v>18.8</v>
      </c>
      <c r="M9" s="3">
        <v>30.5</v>
      </c>
      <c r="N9" s="2">
        <v>186</v>
      </c>
      <c r="O9" s="3">
        <v>32.4</v>
      </c>
      <c r="P9" s="3">
        <v>5.0119999999999996</v>
      </c>
      <c r="Q9" s="3">
        <v>15.3</v>
      </c>
      <c r="R9" s="3">
        <v>12.2</v>
      </c>
      <c r="S9" s="3">
        <v>6.8999999999999986</v>
      </c>
    </row>
    <row r="10" spans="1:19" ht="12.4" customHeight="1" x14ac:dyDescent="0.15">
      <c r="A10" s="2">
        <v>4</v>
      </c>
      <c r="B10" s="2">
        <v>1</v>
      </c>
      <c r="C10" s="2">
        <v>2024</v>
      </c>
      <c r="D10" s="3">
        <v>0</v>
      </c>
      <c r="E10" s="3">
        <v>69.34</v>
      </c>
      <c r="F10" s="3">
        <v>25.5</v>
      </c>
      <c r="G10" s="3">
        <v>11.5</v>
      </c>
      <c r="H10" s="3">
        <v>8.4</v>
      </c>
      <c r="I10" s="3">
        <v>21.1</v>
      </c>
      <c r="J10" s="3">
        <v>21</v>
      </c>
      <c r="K10" s="3">
        <v>22</v>
      </c>
      <c r="L10" s="3">
        <v>18.899999999999999</v>
      </c>
      <c r="M10" s="3">
        <v>29</v>
      </c>
      <c r="N10" s="2">
        <v>312</v>
      </c>
      <c r="O10" s="3">
        <v>52.2</v>
      </c>
      <c r="P10" s="3">
        <v>6.38</v>
      </c>
      <c r="Q10" s="3">
        <v>15.8</v>
      </c>
      <c r="R10" s="3">
        <v>11.5</v>
      </c>
      <c r="S10" s="3">
        <v>8.5</v>
      </c>
    </row>
    <row r="11" spans="1:19" ht="12.4" customHeight="1" x14ac:dyDescent="0.15">
      <c r="A11" s="2">
        <v>5</v>
      </c>
      <c r="B11" s="2">
        <v>1</v>
      </c>
      <c r="C11" s="2">
        <v>2024</v>
      </c>
      <c r="D11" s="3">
        <v>2</v>
      </c>
      <c r="E11" s="3">
        <v>56.6</v>
      </c>
      <c r="F11" s="3">
        <v>21.2</v>
      </c>
      <c r="G11" s="3">
        <v>16.5</v>
      </c>
      <c r="H11" s="3">
        <v>14.6</v>
      </c>
      <c r="I11" s="3">
        <v>21.9</v>
      </c>
      <c r="J11" s="3">
        <v>22.3</v>
      </c>
      <c r="K11" s="3">
        <v>22.8</v>
      </c>
      <c r="L11" s="3">
        <v>19</v>
      </c>
      <c r="M11" s="3">
        <v>10.7</v>
      </c>
      <c r="N11" s="2">
        <v>168</v>
      </c>
      <c r="O11" s="3">
        <v>27.36</v>
      </c>
      <c r="P11" s="3">
        <v>2.0099999999999998</v>
      </c>
      <c r="Q11" s="3">
        <v>15.6</v>
      </c>
      <c r="R11" s="3">
        <v>0.3</v>
      </c>
      <c r="S11" s="3">
        <v>8.8500000000000014</v>
      </c>
    </row>
    <row r="12" spans="1:19" ht="12.4" customHeight="1" x14ac:dyDescent="0.15">
      <c r="A12" s="2">
        <v>6</v>
      </c>
      <c r="B12" s="2">
        <v>1</v>
      </c>
      <c r="C12" s="2">
        <v>2024</v>
      </c>
      <c r="D12" s="3">
        <v>0</v>
      </c>
      <c r="E12" s="3">
        <v>93</v>
      </c>
      <c r="F12" s="3">
        <v>15.8</v>
      </c>
      <c r="G12" s="3">
        <v>12.7</v>
      </c>
      <c r="H12" s="3">
        <v>13.1</v>
      </c>
      <c r="I12" s="3">
        <v>18.5</v>
      </c>
      <c r="J12" s="3">
        <v>19.8</v>
      </c>
      <c r="K12" s="3">
        <v>20.6</v>
      </c>
      <c r="L12" s="3">
        <v>18.8</v>
      </c>
      <c r="M12" s="3">
        <v>10.3</v>
      </c>
      <c r="N12" s="2">
        <v>192</v>
      </c>
      <c r="O12" s="3">
        <v>29.16</v>
      </c>
      <c r="P12" s="3">
        <v>1.806</v>
      </c>
      <c r="Q12" s="3">
        <v>15.1</v>
      </c>
      <c r="R12" s="3">
        <v>0</v>
      </c>
      <c r="S12" s="3">
        <v>4.25</v>
      </c>
    </row>
    <row r="13" spans="1:19" ht="12.4" customHeight="1" x14ac:dyDescent="0.15">
      <c r="A13" s="2">
        <v>7</v>
      </c>
      <c r="B13" s="2">
        <v>1</v>
      </c>
      <c r="C13" s="2">
        <v>2024</v>
      </c>
      <c r="D13" s="3">
        <v>0</v>
      </c>
      <c r="E13" s="3">
        <v>72.400000000000006</v>
      </c>
      <c r="F13" s="3">
        <v>21.5</v>
      </c>
      <c r="G13" s="3">
        <v>8.6999999999999993</v>
      </c>
      <c r="H13" s="3">
        <v>5.6</v>
      </c>
      <c r="I13" s="3">
        <v>18.3</v>
      </c>
      <c r="J13" s="3">
        <v>17.3</v>
      </c>
      <c r="K13" s="3">
        <v>18.899999999999999</v>
      </c>
      <c r="L13" s="3">
        <v>19</v>
      </c>
      <c r="M13" s="3">
        <v>31</v>
      </c>
      <c r="N13" s="2">
        <v>220</v>
      </c>
      <c r="O13" s="3">
        <v>30.24</v>
      </c>
      <c r="P13" s="3">
        <v>5.6260000000000003</v>
      </c>
      <c r="Q13" s="3">
        <v>15.2</v>
      </c>
      <c r="R13" s="3">
        <v>13.8</v>
      </c>
      <c r="S13" s="3">
        <v>5.0999999999999996</v>
      </c>
    </row>
    <row r="14" spans="1:19" ht="12.4" customHeight="1" x14ac:dyDescent="0.15">
      <c r="A14" s="2">
        <v>8</v>
      </c>
      <c r="B14" s="2">
        <v>1</v>
      </c>
      <c r="C14" s="2">
        <v>2024</v>
      </c>
      <c r="D14" s="3">
        <v>0</v>
      </c>
      <c r="E14" s="3">
        <v>64.739999999999995</v>
      </c>
      <c r="F14" s="3">
        <v>29.2</v>
      </c>
      <c r="G14" s="3">
        <v>11.2</v>
      </c>
      <c r="H14" s="3">
        <v>8.3000000000000007</v>
      </c>
      <c r="I14" s="3">
        <v>20.7</v>
      </c>
      <c r="J14" s="3">
        <v>19</v>
      </c>
      <c r="K14" s="3">
        <v>20</v>
      </c>
      <c r="L14" s="3">
        <v>19.5</v>
      </c>
      <c r="M14" s="3">
        <v>31</v>
      </c>
      <c r="N14" s="2">
        <v>286</v>
      </c>
      <c r="O14" s="3">
        <v>42.48</v>
      </c>
      <c r="P14" s="3">
        <v>7.99</v>
      </c>
      <c r="Q14" s="3">
        <v>15.5</v>
      </c>
      <c r="R14" s="3">
        <v>13.1</v>
      </c>
      <c r="S14" s="3">
        <v>10.199999999999999</v>
      </c>
    </row>
    <row r="15" spans="1:19" ht="12.4" customHeight="1" x14ac:dyDescent="0.15">
      <c r="A15" s="2">
        <v>9</v>
      </c>
      <c r="B15" s="2">
        <v>1</v>
      </c>
      <c r="C15" s="2">
        <v>2024</v>
      </c>
      <c r="D15" s="3">
        <v>0</v>
      </c>
      <c r="E15" s="3">
        <v>49.34</v>
      </c>
      <c r="F15" s="3">
        <v>27</v>
      </c>
      <c r="G15" s="3">
        <v>16.100000000000001</v>
      </c>
      <c r="H15" s="3">
        <v>12.9</v>
      </c>
      <c r="I15" s="3">
        <v>22.5</v>
      </c>
      <c r="J15" s="3">
        <v>21.3</v>
      </c>
      <c r="K15" s="3">
        <v>21.8</v>
      </c>
      <c r="L15" s="3">
        <v>18.8</v>
      </c>
      <c r="M15" s="3">
        <v>26.4</v>
      </c>
      <c r="N15" s="2">
        <v>183</v>
      </c>
      <c r="O15" s="3">
        <v>36.72</v>
      </c>
      <c r="P15" s="3">
        <v>5.718</v>
      </c>
      <c r="Q15" s="3">
        <v>15.3</v>
      </c>
      <c r="R15" s="3">
        <v>12.2</v>
      </c>
      <c r="S15" s="3">
        <v>11.55</v>
      </c>
    </row>
    <row r="16" spans="1:19" ht="12.4" customHeight="1" x14ac:dyDescent="0.15">
      <c r="A16" s="2">
        <v>10</v>
      </c>
      <c r="B16" s="2">
        <v>1</v>
      </c>
      <c r="C16" s="2">
        <v>2024</v>
      </c>
      <c r="D16" s="3">
        <v>0</v>
      </c>
      <c r="E16" s="3">
        <v>80</v>
      </c>
      <c r="F16" s="3">
        <v>23.7</v>
      </c>
      <c r="G16" s="3">
        <v>14</v>
      </c>
      <c r="H16" s="3">
        <v>11.7</v>
      </c>
      <c r="I16" s="3">
        <v>21</v>
      </c>
      <c r="J16" s="3">
        <v>21.7</v>
      </c>
      <c r="K16" s="3">
        <v>22.4</v>
      </c>
      <c r="L16" s="3">
        <v>18.899999999999999</v>
      </c>
      <c r="M16" s="3">
        <v>25.4</v>
      </c>
      <c r="N16" s="2">
        <v>185</v>
      </c>
      <c r="O16" s="3">
        <v>27</v>
      </c>
      <c r="P16" s="3">
        <v>4.4660000000000002</v>
      </c>
      <c r="Q16" s="3">
        <v>15.4</v>
      </c>
      <c r="R16" s="3">
        <v>7.7</v>
      </c>
      <c r="S16" s="3">
        <v>8.8500000000000014</v>
      </c>
    </row>
    <row r="17" spans="1:19" ht="12.4" customHeight="1" x14ac:dyDescent="0.15">
      <c r="A17" s="2">
        <v>11</v>
      </c>
      <c r="B17" s="2">
        <v>1</v>
      </c>
      <c r="C17" s="2">
        <v>2024</v>
      </c>
      <c r="D17" s="3">
        <v>0</v>
      </c>
      <c r="E17" s="3">
        <v>46.41</v>
      </c>
      <c r="F17" s="3">
        <v>28.6</v>
      </c>
      <c r="G17" s="3">
        <v>15.2</v>
      </c>
      <c r="H17" s="3">
        <v>10.9</v>
      </c>
      <c r="I17" s="3">
        <v>24.1</v>
      </c>
      <c r="J17" s="3">
        <v>21.5</v>
      </c>
      <c r="K17" s="3">
        <v>22.2</v>
      </c>
      <c r="L17" s="3">
        <v>19</v>
      </c>
      <c r="M17" s="3">
        <v>31.6</v>
      </c>
      <c r="N17" s="2">
        <v>399</v>
      </c>
      <c r="O17" s="3">
        <v>62.64</v>
      </c>
      <c r="P17" s="3">
        <v>8.48</v>
      </c>
      <c r="Q17" s="3">
        <v>15.1</v>
      </c>
      <c r="R17" s="3">
        <v>14.1</v>
      </c>
      <c r="S17" s="3">
        <v>11.899999999999999</v>
      </c>
    </row>
    <row r="18" spans="1:19" ht="12.4" customHeight="1" x14ac:dyDescent="0.15">
      <c r="A18" s="2">
        <v>12</v>
      </c>
      <c r="B18" s="2">
        <v>1</v>
      </c>
      <c r="C18" s="2">
        <v>2024</v>
      </c>
      <c r="D18" s="3">
        <v>0</v>
      </c>
      <c r="E18" s="3">
        <v>49.47</v>
      </c>
      <c r="F18" s="3">
        <v>24.6</v>
      </c>
      <c r="G18" s="3">
        <v>17.8</v>
      </c>
      <c r="H18" s="3">
        <v>14.6</v>
      </c>
      <c r="I18" s="3">
        <v>25.3</v>
      </c>
      <c r="J18" s="3">
        <v>22.7</v>
      </c>
      <c r="K18" s="3">
        <v>23</v>
      </c>
      <c r="L18" s="3">
        <v>19.100000000000001</v>
      </c>
      <c r="M18" s="3">
        <v>31.1</v>
      </c>
      <c r="N18" s="2">
        <v>210</v>
      </c>
      <c r="O18" s="3">
        <v>48.24</v>
      </c>
      <c r="P18" s="3">
        <v>5.0330000000000004</v>
      </c>
      <c r="Q18" s="3">
        <v>15.3</v>
      </c>
      <c r="R18" s="3">
        <v>13.9</v>
      </c>
      <c r="S18" s="3">
        <v>11.200000000000003</v>
      </c>
    </row>
    <row r="19" spans="1:19" ht="12.4" customHeight="1" x14ac:dyDescent="0.15">
      <c r="A19" s="2">
        <v>13</v>
      </c>
      <c r="B19" s="2">
        <v>1</v>
      </c>
      <c r="C19" s="2">
        <v>2024</v>
      </c>
      <c r="D19" s="3">
        <v>0</v>
      </c>
      <c r="E19" s="3">
        <v>71.3</v>
      </c>
      <c r="F19" s="3">
        <v>29.4</v>
      </c>
      <c r="G19" s="3">
        <v>13</v>
      </c>
      <c r="H19" s="3">
        <v>10.6</v>
      </c>
      <c r="I19" s="3">
        <v>24.3</v>
      </c>
      <c r="J19" s="3">
        <v>22.4</v>
      </c>
      <c r="K19" s="3">
        <v>23.1</v>
      </c>
      <c r="L19" s="3">
        <v>19.2</v>
      </c>
      <c r="M19" s="3">
        <v>32.1</v>
      </c>
      <c r="N19" s="2">
        <v>326</v>
      </c>
      <c r="O19" s="3">
        <v>46.8</v>
      </c>
      <c r="P19" s="3">
        <v>8.39</v>
      </c>
      <c r="Q19" s="3">
        <v>15</v>
      </c>
      <c r="R19" s="3">
        <v>14.1</v>
      </c>
      <c r="S19" s="3">
        <v>11.2</v>
      </c>
    </row>
    <row r="20" spans="1:19" ht="12.4" customHeight="1" x14ac:dyDescent="0.15">
      <c r="A20" s="2">
        <v>14</v>
      </c>
      <c r="B20" s="2">
        <v>1</v>
      </c>
      <c r="C20" s="2">
        <v>2024</v>
      </c>
      <c r="D20" s="3">
        <v>0</v>
      </c>
      <c r="E20" s="3">
        <v>48.89</v>
      </c>
      <c r="F20" s="3">
        <v>27.3</v>
      </c>
      <c r="G20" s="3">
        <v>16</v>
      </c>
      <c r="H20" s="3">
        <v>10.6</v>
      </c>
      <c r="I20" s="3">
        <v>24.9</v>
      </c>
      <c r="J20" s="3">
        <v>23.2</v>
      </c>
      <c r="K20" s="3">
        <v>23.7</v>
      </c>
      <c r="L20" s="3">
        <v>19.2</v>
      </c>
      <c r="M20" s="3">
        <v>21</v>
      </c>
      <c r="N20" s="2">
        <v>409</v>
      </c>
      <c r="O20" s="3">
        <v>56.88</v>
      </c>
      <c r="P20" s="3">
        <v>6.1769999999999996</v>
      </c>
      <c r="Q20" s="3">
        <v>15</v>
      </c>
      <c r="R20" s="3">
        <v>8.5</v>
      </c>
      <c r="S20" s="3">
        <v>11.649999999999999</v>
      </c>
    </row>
    <row r="21" spans="1:19" ht="12.4" customHeight="1" x14ac:dyDescent="0.15">
      <c r="A21" s="2">
        <v>15</v>
      </c>
      <c r="B21" s="2">
        <v>1</v>
      </c>
      <c r="C21" s="2">
        <v>2024</v>
      </c>
      <c r="D21" s="3">
        <v>0</v>
      </c>
      <c r="E21" s="3">
        <v>69.349999999999994</v>
      </c>
      <c r="F21" s="3">
        <v>23</v>
      </c>
      <c r="G21" s="3">
        <v>18.2</v>
      </c>
      <c r="H21" s="3">
        <v>16.399999999999999</v>
      </c>
      <c r="I21" s="3">
        <v>25.7</v>
      </c>
      <c r="J21" s="3">
        <v>23.3</v>
      </c>
      <c r="K21" s="3">
        <v>23.5</v>
      </c>
      <c r="L21" s="3">
        <v>19.5</v>
      </c>
      <c r="M21" s="3">
        <v>10.8</v>
      </c>
      <c r="N21" s="2">
        <v>160</v>
      </c>
      <c r="O21" s="3">
        <v>33.479999999999997</v>
      </c>
      <c r="P21" s="3">
        <v>2.4329999999999998</v>
      </c>
      <c r="Q21" s="3">
        <v>15.1</v>
      </c>
      <c r="R21" s="3">
        <v>1</v>
      </c>
      <c r="S21" s="3">
        <v>10.600000000000001</v>
      </c>
    </row>
    <row r="22" spans="1:19" ht="12.4" customHeight="1" x14ac:dyDescent="0.15">
      <c r="A22" s="2">
        <v>16</v>
      </c>
      <c r="B22" s="2">
        <v>1</v>
      </c>
      <c r="C22" s="2">
        <v>2024</v>
      </c>
      <c r="D22" s="3">
        <v>0</v>
      </c>
      <c r="E22" s="3">
        <v>61.12</v>
      </c>
      <c r="F22" s="3">
        <v>21.2</v>
      </c>
      <c r="G22" s="3">
        <v>13.2</v>
      </c>
      <c r="H22" s="3">
        <v>13</v>
      </c>
      <c r="I22" s="3">
        <v>20.9</v>
      </c>
      <c r="J22" s="3">
        <v>20.5</v>
      </c>
      <c r="K22" s="3">
        <v>21.6</v>
      </c>
      <c r="L22" s="3">
        <v>20.8</v>
      </c>
      <c r="M22" s="3">
        <v>24.3</v>
      </c>
      <c r="N22" s="2">
        <v>201</v>
      </c>
      <c r="O22" s="3">
        <v>32.76</v>
      </c>
      <c r="P22" s="3">
        <v>4.4139999999999997</v>
      </c>
      <c r="Q22" s="3">
        <v>14.5</v>
      </c>
      <c r="R22" s="3">
        <v>8.6999999999999993</v>
      </c>
      <c r="S22" s="3">
        <v>7.1999999999999993</v>
      </c>
    </row>
    <row r="23" spans="1:19" ht="12.4" customHeight="1" x14ac:dyDescent="0.15">
      <c r="A23" s="2">
        <v>17</v>
      </c>
      <c r="B23" s="2">
        <v>1</v>
      </c>
      <c r="C23" s="2">
        <v>2024</v>
      </c>
      <c r="D23" s="3">
        <v>0</v>
      </c>
      <c r="E23" s="3">
        <v>60.27</v>
      </c>
      <c r="F23" s="3">
        <v>29.4</v>
      </c>
      <c r="G23" s="3">
        <v>11.3</v>
      </c>
      <c r="H23" s="3">
        <v>9.4</v>
      </c>
      <c r="I23" s="3">
        <v>21</v>
      </c>
      <c r="J23" s="3">
        <v>19.899999999999999</v>
      </c>
      <c r="K23" s="3">
        <v>21.3</v>
      </c>
      <c r="L23" s="3">
        <v>19.5</v>
      </c>
      <c r="M23" s="3">
        <v>28.2</v>
      </c>
      <c r="N23" s="2">
        <v>275</v>
      </c>
      <c r="O23" s="3">
        <v>47.16</v>
      </c>
      <c r="P23" s="3">
        <v>6.8440000000000003</v>
      </c>
      <c r="Q23" s="3">
        <v>15</v>
      </c>
      <c r="R23" s="3">
        <v>12.9</v>
      </c>
      <c r="S23" s="3">
        <v>10.350000000000001</v>
      </c>
    </row>
    <row r="24" spans="1:19" ht="12.4" customHeight="1" x14ac:dyDescent="0.15">
      <c r="A24" s="2">
        <v>18</v>
      </c>
      <c r="B24" s="2">
        <v>1</v>
      </c>
      <c r="C24" s="2">
        <v>2024</v>
      </c>
      <c r="D24" s="3">
        <v>0.6</v>
      </c>
      <c r="E24" s="3">
        <v>82.8</v>
      </c>
      <c r="F24" s="3">
        <v>24.1</v>
      </c>
      <c r="G24" s="3">
        <v>15.7</v>
      </c>
      <c r="H24" s="3">
        <v>15.6</v>
      </c>
      <c r="I24" s="3">
        <v>22</v>
      </c>
      <c r="J24" s="3">
        <v>22.6</v>
      </c>
      <c r="K24" s="3">
        <v>23.1</v>
      </c>
      <c r="L24" s="3">
        <v>19.5</v>
      </c>
      <c r="M24" s="3">
        <v>13.3</v>
      </c>
      <c r="N24" s="2">
        <v>137</v>
      </c>
      <c r="O24" s="3">
        <v>28.08</v>
      </c>
      <c r="P24" s="3">
        <v>2.7269999999999999</v>
      </c>
      <c r="Q24" s="3">
        <v>14.5</v>
      </c>
      <c r="R24" s="3">
        <v>2</v>
      </c>
      <c r="S24" s="3">
        <v>9.8999999999999986</v>
      </c>
    </row>
    <row r="25" spans="1:19" ht="12.4" customHeight="1" x14ac:dyDescent="0.15">
      <c r="A25" s="2">
        <v>19</v>
      </c>
      <c r="B25" s="2">
        <v>1</v>
      </c>
      <c r="C25" s="2">
        <v>2024</v>
      </c>
      <c r="D25" s="3">
        <v>0.4</v>
      </c>
      <c r="E25" s="3">
        <v>72.099999999999994</v>
      </c>
      <c r="F25" s="3">
        <v>27.7</v>
      </c>
      <c r="G25" s="3">
        <v>17</v>
      </c>
      <c r="H25" s="3">
        <v>15.6</v>
      </c>
      <c r="I25" s="3">
        <v>23.4</v>
      </c>
      <c r="J25" s="3">
        <v>21.7</v>
      </c>
      <c r="K25" s="3">
        <v>22.1</v>
      </c>
      <c r="L25" s="3">
        <v>19.5</v>
      </c>
      <c r="M25" s="3">
        <v>23.7</v>
      </c>
      <c r="N25" s="2">
        <v>349</v>
      </c>
      <c r="O25" s="3">
        <v>45.36</v>
      </c>
      <c r="P25" s="3">
        <v>6.13</v>
      </c>
      <c r="Q25" s="3">
        <v>15.1</v>
      </c>
      <c r="R25" s="3">
        <v>8.5</v>
      </c>
      <c r="S25" s="3">
        <v>12.350000000000001</v>
      </c>
    </row>
    <row r="26" spans="1:19" ht="12.4" customHeight="1" x14ac:dyDescent="0.15">
      <c r="A26" s="2">
        <v>20</v>
      </c>
      <c r="B26" s="2">
        <v>1</v>
      </c>
      <c r="C26" s="2">
        <v>2024</v>
      </c>
      <c r="D26" s="3">
        <v>0</v>
      </c>
      <c r="E26" s="3">
        <v>86.5</v>
      </c>
      <c r="F26" s="3">
        <v>27.4</v>
      </c>
      <c r="G26" s="3">
        <v>19.8</v>
      </c>
      <c r="H26" s="3">
        <v>19.399999999999999</v>
      </c>
      <c r="I26" s="3">
        <v>23.1</v>
      </c>
      <c r="J26" s="3">
        <v>23.3</v>
      </c>
      <c r="K26" s="3">
        <v>23.6</v>
      </c>
      <c r="L26" s="3">
        <v>19.5</v>
      </c>
      <c r="M26" s="3">
        <v>18.899999999999999</v>
      </c>
      <c r="N26" s="2">
        <v>255</v>
      </c>
      <c r="O26" s="3">
        <v>41.04</v>
      </c>
      <c r="P26" s="3">
        <v>4.9039999999999999</v>
      </c>
      <c r="Q26" s="3">
        <v>15</v>
      </c>
      <c r="R26" s="3">
        <v>5.9</v>
      </c>
      <c r="S26" s="3">
        <v>13.600000000000001</v>
      </c>
    </row>
    <row r="27" spans="1:19" ht="12.4" customHeight="1" x14ac:dyDescent="0.15">
      <c r="A27" s="2">
        <v>21</v>
      </c>
      <c r="B27" s="2">
        <v>1</v>
      </c>
      <c r="C27" s="2">
        <v>2024</v>
      </c>
      <c r="D27" s="3">
        <v>0</v>
      </c>
      <c r="E27" s="3">
        <v>67.900000000000006</v>
      </c>
      <c r="F27" s="3">
        <v>27.6</v>
      </c>
      <c r="G27" s="3">
        <v>16.5</v>
      </c>
      <c r="H27" s="3">
        <v>12.8</v>
      </c>
      <c r="I27" s="3">
        <v>23.1</v>
      </c>
      <c r="J27" s="3">
        <v>22.4</v>
      </c>
      <c r="K27" s="3">
        <v>23.1</v>
      </c>
      <c r="L27" s="3">
        <v>19.600000000000001</v>
      </c>
      <c r="M27" s="3">
        <v>26.8</v>
      </c>
      <c r="N27" s="2">
        <v>174</v>
      </c>
      <c r="O27" s="3">
        <v>25.2</v>
      </c>
      <c r="P27" s="3">
        <v>5.165</v>
      </c>
      <c r="Q27" s="3">
        <v>14.8</v>
      </c>
      <c r="R27" s="3">
        <v>11.5</v>
      </c>
      <c r="S27" s="3">
        <v>12.05</v>
      </c>
    </row>
    <row r="28" spans="1:19" ht="12.4" customHeight="1" x14ac:dyDescent="0.15">
      <c r="A28" s="2">
        <v>22</v>
      </c>
      <c r="B28" s="2">
        <v>1</v>
      </c>
      <c r="C28" s="2">
        <v>2024</v>
      </c>
      <c r="D28" s="3">
        <v>3.6</v>
      </c>
      <c r="E28" s="3">
        <v>73.8</v>
      </c>
      <c r="F28" s="3">
        <v>30.1</v>
      </c>
      <c r="G28" s="3">
        <v>17.3</v>
      </c>
      <c r="H28" s="3">
        <v>14.9</v>
      </c>
      <c r="I28" s="3">
        <v>25.2</v>
      </c>
      <c r="J28" s="3">
        <v>23.8</v>
      </c>
      <c r="K28" s="3">
        <v>23.9</v>
      </c>
      <c r="L28" s="3">
        <v>19.7</v>
      </c>
      <c r="M28" s="3">
        <v>24.5</v>
      </c>
      <c r="N28" s="2">
        <v>217</v>
      </c>
      <c r="O28" s="3">
        <v>35.64</v>
      </c>
      <c r="P28" s="3">
        <v>5.9180000000000001</v>
      </c>
      <c r="Q28" s="3">
        <v>15.4</v>
      </c>
      <c r="R28" s="3">
        <v>8.4</v>
      </c>
      <c r="S28" s="3">
        <v>13.700000000000003</v>
      </c>
    </row>
    <row r="29" spans="1:19" ht="12.4" customHeight="1" x14ac:dyDescent="0.15">
      <c r="A29" s="2">
        <v>23</v>
      </c>
      <c r="B29" s="2">
        <v>1</v>
      </c>
      <c r="C29" s="2">
        <v>2024</v>
      </c>
      <c r="D29" s="3">
        <v>0</v>
      </c>
      <c r="E29" s="3">
        <v>64.55</v>
      </c>
      <c r="F29" s="3">
        <v>27.2</v>
      </c>
      <c r="G29" s="3">
        <v>16.5</v>
      </c>
      <c r="H29" s="3">
        <v>15.3</v>
      </c>
      <c r="I29" s="3">
        <v>24.1</v>
      </c>
      <c r="J29" s="3">
        <v>23.7</v>
      </c>
      <c r="K29" s="3">
        <v>24.2</v>
      </c>
      <c r="L29" s="3">
        <v>19.8</v>
      </c>
      <c r="M29" s="3">
        <v>22</v>
      </c>
      <c r="N29" s="2">
        <v>234</v>
      </c>
      <c r="O29" s="3">
        <v>42.48</v>
      </c>
      <c r="P29" s="3">
        <v>5.47</v>
      </c>
      <c r="Q29" s="3">
        <v>15.2</v>
      </c>
      <c r="R29" s="3">
        <v>10.1</v>
      </c>
      <c r="S29" s="3">
        <v>11.850000000000001</v>
      </c>
    </row>
    <row r="30" spans="1:19" ht="12.4" customHeight="1" x14ac:dyDescent="0.15">
      <c r="A30" s="2">
        <v>24</v>
      </c>
      <c r="B30" s="2">
        <v>1</v>
      </c>
      <c r="C30" s="2">
        <v>2024</v>
      </c>
      <c r="D30" s="3">
        <v>0</v>
      </c>
      <c r="E30" s="3">
        <v>49.33</v>
      </c>
      <c r="F30" s="3">
        <v>20.7</v>
      </c>
      <c r="G30" s="3">
        <v>7.3</v>
      </c>
      <c r="H30" s="3">
        <v>2.4</v>
      </c>
      <c r="I30" s="3">
        <v>19.600000000000001</v>
      </c>
      <c r="J30" s="3">
        <v>20.3</v>
      </c>
      <c r="K30" s="3">
        <v>22.5</v>
      </c>
      <c r="L30" s="3">
        <v>20.3</v>
      </c>
      <c r="M30" s="3">
        <v>29.3</v>
      </c>
      <c r="N30" s="2">
        <v>224</v>
      </c>
      <c r="O30" s="3">
        <v>42.12</v>
      </c>
      <c r="P30" s="3">
        <v>4.7389999999999999</v>
      </c>
      <c r="Q30" s="3">
        <v>15</v>
      </c>
      <c r="R30" s="3">
        <v>13.4</v>
      </c>
      <c r="S30" s="3">
        <v>4</v>
      </c>
    </row>
    <row r="31" spans="1:19" ht="12.4" customHeight="1" x14ac:dyDescent="0.15">
      <c r="A31" s="2">
        <v>25</v>
      </c>
      <c r="B31" s="2">
        <v>1</v>
      </c>
      <c r="C31" s="2">
        <v>2024</v>
      </c>
      <c r="D31" s="3">
        <v>0</v>
      </c>
      <c r="E31" s="3">
        <v>64.34</v>
      </c>
      <c r="F31" s="3">
        <v>20.9</v>
      </c>
      <c r="G31" s="3">
        <v>10.3</v>
      </c>
      <c r="H31" s="3">
        <v>8.1999999999999993</v>
      </c>
      <c r="I31" s="3">
        <v>20.2</v>
      </c>
      <c r="J31" s="3">
        <v>20</v>
      </c>
      <c r="K31" s="3">
        <v>21.5</v>
      </c>
      <c r="L31" s="3">
        <v>19.8</v>
      </c>
      <c r="M31" s="3">
        <v>30.5</v>
      </c>
      <c r="N31" s="2">
        <v>243</v>
      </c>
      <c r="O31" s="3">
        <v>39.6</v>
      </c>
      <c r="P31" s="3">
        <v>4.9480000000000004</v>
      </c>
      <c r="Q31" s="3">
        <v>14.8</v>
      </c>
      <c r="R31" s="3">
        <v>13.2</v>
      </c>
      <c r="S31" s="3">
        <v>5.6</v>
      </c>
    </row>
    <row r="32" spans="1:19" ht="12.4" customHeight="1" x14ac:dyDescent="0.15">
      <c r="A32" s="2">
        <v>26</v>
      </c>
      <c r="B32" s="2">
        <v>1</v>
      </c>
      <c r="C32" s="2">
        <v>2024</v>
      </c>
      <c r="D32" s="3">
        <v>0</v>
      </c>
      <c r="E32" s="3">
        <v>60.53</v>
      </c>
      <c r="F32" s="3">
        <v>26.6</v>
      </c>
      <c r="G32" s="3">
        <v>7.4</v>
      </c>
      <c r="H32" s="3">
        <v>4.2</v>
      </c>
      <c r="I32" s="3">
        <v>20.2</v>
      </c>
      <c r="J32" s="3">
        <v>19.7</v>
      </c>
      <c r="K32" s="3">
        <v>21.5</v>
      </c>
      <c r="L32" s="3">
        <v>19.899999999999999</v>
      </c>
      <c r="M32" s="3">
        <v>27.4</v>
      </c>
      <c r="N32" s="2">
        <v>258</v>
      </c>
      <c r="O32" s="3">
        <v>48.6</v>
      </c>
      <c r="P32" s="3">
        <v>6.3040000000000003</v>
      </c>
      <c r="Q32" s="3">
        <v>15</v>
      </c>
      <c r="R32" s="3">
        <v>12.4</v>
      </c>
      <c r="S32" s="3">
        <v>7</v>
      </c>
    </row>
    <row r="33" spans="1:19" ht="12.4" customHeight="1" x14ac:dyDescent="0.15">
      <c r="A33" s="2">
        <v>27</v>
      </c>
      <c r="B33" s="2">
        <v>1</v>
      </c>
      <c r="C33" s="2">
        <v>2024</v>
      </c>
      <c r="D33" s="3">
        <v>0</v>
      </c>
      <c r="E33" s="3">
        <v>79.5</v>
      </c>
      <c r="F33" s="3">
        <v>29.6</v>
      </c>
      <c r="G33" s="3">
        <v>15.8</v>
      </c>
      <c r="H33" s="3">
        <v>16.600000000000001</v>
      </c>
      <c r="I33" s="3">
        <v>22.9</v>
      </c>
      <c r="J33" s="3">
        <v>22.8</v>
      </c>
      <c r="K33" s="3">
        <v>23.1</v>
      </c>
      <c r="L33" s="3">
        <v>19.8</v>
      </c>
      <c r="M33" s="3">
        <v>27.2</v>
      </c>
      <c r="N33" s="2">
        <v>325</v>
      </c>
      <c r="O33" s="3">
        <v>43.92</v>
      </c>
      <c r="P33" s="3">
        <v>8.0500000000000007</v>
      </c>
      <c r="Q33" s="3">
        <v>14.7</v>
      </c>
      <c r="R33" s="3">
        <v>10.6</v>
      </c>
      <c r="S33" s="3">
        <v>12.700000000000003</v>
      </c>
    </row>
    <row r="34" spans="1:19" ht="12.4" customHeight="1" x14ac:dyDescent="0.15">
      <c r="A34" s="2">
        <v>28</v>
      </c>
      <c r="B34" s="2">
        <v>1</v>
      </c>
      <c r="C34" s="2">
        <v>2024</v>
      </c>
      <c r="D34" s="3">
        <v>0</v>
      </c>
      <c r="E34" s="3">
        <v>47.12</v>
      </c>
      <c r="F34" s="3">
        <v>25.9</v>
      </c>
      <c r="G34" s="3">
        <v>13.4</v>
      </c>
      <c r="H34" s="3">
        <v>8.8000000000000007</v>
      </c>
      <c r="I34" s="3">
        <v>21.7</v>
      </c>
      <c r="J34" s="3">
        <v>21.9</v>
      </c>
      <c r="K34" s="3">
        <v>23</v>
      </c>
      <c r="L34" s="3">
        <v>19.899999999999999</v>
      </c>
      <c r="M34" s="3">
        <v>25.1</v>
      </c>
      <c r="N34" s="2">
        <v>244</v>
      </c>
      <c r="O34" s="3">
        <v>40.32</v>
      </c>
      <c r="P34" s="3">
        <v>6.4370000000000003</v>
      </c>
      <c r="Q34" s="3">
        <v>14.9</v>
      </c>
      <c r="R34" s="3">
        <v>10.4</v>
      </c>
      <c r="S34" s="3">
        <v>9.6499999999999986</v>
      </c>
    </row>
    <row r="35" spans="1:19" ht="12.4" customHeight="1" x14ac:dyDescent="0.15">
      <c r="A35" s="2">
        <v>29</v>
      </c>
      <c r="B35" s="2">
        <v>1</v>
      </c>
      <c r="C35" s="2">
        <v>2024</v>
      </c>
      <c r="D35" s="3">
        <v>0</v>
      </c>
      <c r="E35" s="3">
        <v>68.95</v>
      </c>
      <c r="F35" s="3">
        <v>26.1</v>
      </c>
      <c r="G35" s="3">
        <v>12.5</v>
      </c>
      <c r="H35" s="3">
        <v>8.6</v>
      </c>
      <c r="I35" s="3">
        <v>22.7</v>
      </c>
      <c r="J35" s="3">
        <v>21.5</v>
      </c>
      <c r="K35" s="3">
        <v>22.9</v>
      </c>
      <c r="L35" s="3">
        <v>19.899999999999999</v>
      </c>
      <c r="M35" s="3">
        <v>30</v>
      </c>
      <c r="N35" s="2">
        <v>172</v>
      </c>
      <c r="O35" s="3">
        <v>44.28</v>
      </c>
      <c r="P35" s="3">
        <v>5.8810000000000002</v>
      </c>
      <c r="Q35" s="3">
        <v>14.6</v>
      </c>
      <c r="R35" s="3">
        <v>13.1</v>
      </c>
      <c r="S35" s="3">
        <v>9.3000000000000007</v>
      </c>
    </row>
    <row r="36" spans="1:19" ht="12.4" customHeight="1" x14ac:dyDescent="0.15">
      <c r="A36" s="2">
        <v>30</v>
      </c>
      <c r="B36" s="2">
        <v>1</v>
      </c>
      <c r="C36" s="2">
        <v>2024</v>
      </c>
      <c r="D36" s="3">
        <v>0</v>
      </c>
      <c r="E36" s="3">
        <v>76.3</v>
      </c>
      <c r="F36" s="3">
        <v>20.8</v>
      </c>
      <c r="G36" s="3">
        <v>10.1</v>
      </c>
      <c r="H36" s="3">
        <v>6.8</v>
      </c>
      <c r="I36" s="3">
        <v>21.8</v>
      </c>
      <c r="J36" s="3">
        <v>21.5</v>
      </c>
      <c r="K36" s="3">
        <v>23</v>
      </c>
      <c r="L36" s="3">
        <v>20</v>
      </c>
      <c r="M36" s="3">
        <v>29.5</v>
      </c>
      <c r="N36" s="2">
        <v>256</v>
      </c>
      <c r="O36" s="3">
        <v>36.36</v>
      </c>
      <c r="P36" s="3">
        <v>4.04</v>
      </c>
      <c r="Q36" s="3">
        <v>14.7</v>
      </c>
      <c r="R36" s="3">
        <v>13.7</v>
      </c>
      <c r="S36" s="3">
        <v>5.4499999999999993</v>
      </c>
    </row>
    <row r="37" spans="1:19" ht="12.4" customHeight="1" x14ac:dyDescent="0.15">
      <c r="A37" s="2">
        <v>31</v>
      </c>
      <c r="B37" s="2">
        <v>1</v>
      </c>
      <c r="C37" s="2">
        <v>2024</v>
      </c>
      <c r="D37" s="3">
        <v>0</v>
      </c>
      <c r="E37" s="3">
        <v>79.400000000000006</v>
      </c>
      <c r="F37" s="3">
        <v>21</v>
      </c>
      <c r="G37" s="3">
        <v>10</v>
      </c>
      <c r="H37" s="3">
        <v>6.3</v>
      </c>
      <c r="I37" s="3">
        <v>21.7</v>
      </c>
      <c r="J37" s="3">
        <v>21.2</v>
      </c>
      <c r="K37" s="3">
        <v>22.6</v>
      </c>
      <c r="L37" s="3">
        <v>20</v>
      </c>
      <c r="M37" s="3">
        <v>28.5</v>
      </c>
      <c r="N37" s="2">
        <v>219</v>
      </c>
      <c r="O37" s="3">
        <v>38.159999999999997</v>
      </c>
      <c r="P37" s="3">
        <v>4.0229999999999997</v>
      </c>
      <c r="Q37" s="3">
        <v>14.7</v>
      </c>
      <c r="R37" s="3">
        <v>13.6</v>
      </c>
      <c r="S37" s="3">
        <v>5.5</v>
      </c>
    </row>
    <row r="39" spans="1:19" ht="12.4" customHeight="1" x14ac:dyDescent="0.15">
      <c r="A39" s="2" t="s">
        <v>34</v>
      </c>
      <c r="D39" s="3"/>
      <c r="E39" s="3">
        <f>AVERAGE(E7:E37)</f>
        <v>65.676129032258061</v>
      </c>
      <c r="F39" s="3">
        <f>AVERAGE(F7:F37)</f>
        <v>24.896774193548389</v>
      </c>
      <c r="G39" s="3">
        <f t="shared" ref="G39:S39" si="0">AVERAGE(G7:G37)</f>
        <v>13.416129032258066</v>
      </c>
      <c r="H39" s="3">
        <f t="shared" si="0"/>
        <v>10.948387096774194</v>
      </c>
      <c r="I39" s="3">
        <f t="shared" si="0"/>
        <v>22.122580645161296</v>
      </c>
      <c r="J39" s="3">
        <f t="shared" si="0"/>
        <v>21.409677419354836</v>
      </c>
      <c r="K39" s="3">
        <f t="shared" si="0"/>
        <v>22.309677419354845</v>
      </c>
      <c r="L39" s="3">
        <f t="shared" si="0"/>
        <v>19.483870967741936</v>
      </c>
      <c r="M39" s="3">
        <f t="shared" si="0"/>
        <v>25.554838709677419</v>
      </c>
      <c r="N39" s="3">
        <f t="shared" si="0"/>
        <v>240.06451612903226</v>
      </c>
      <c r="O39" s="3">
        <f t="shared" si="0"/>
        <v>39.646451612903228</v>
      </c>
      <c r="P39" s="3">
        <f t="shared" si="0"/>
        <v>5.3524193548387098</v>
      </c>
      <c r="Q39" s="3">
        <f t="shared" si="0"/>
        <v>15.090322580645159</v>
      </c>
      <c r="R39" s="3">
        <f t="shared" si="0"/>
        <v>10.216129032258063</v>
      </c>
      <c r="S39" s="3">
        <f t="shared" si="0"/>
        <v>9.1564516129032238</v>
      </c>
    </row>
    <row r="40" spans="1:19" ht="12.4" customHeight="1" x14ac:dyDescent="0.15">
      <c r="A40" s="2" t="s">
        <v>35</v>
      </c>
      <c r="D40" s="3">
        <f>SUM(D7:D37)</f>
        <v>6.6</v>
      </c>
      <c r="E40" s="3"/>
      <c r="F40" s="3"/>
      <c r="G40" s="3"/>
      <c r="H40" s="3"/>
      <c r="I40" s="3"/>
      <c r="J40" s="3"/>
      <c r="K40" s="3"/>
      <c r="L40" s="3"/>
      <c r="M40" s="3">
        <f>SUM(M7:M37)</f>
        <v>792.2</v>
      </c>
      <c r="N40" s="4">
        <f>SUM(N7:N37)</f>
        <v>7442</v>
      </c>
      <c r="O40" s="3"/>
      <c r="P40" s="3">
        <f>SUM(P7:P37)</f>
        <v>165.92500000000001</v>
      </c>
      <c r="Q40" s="3"/>
      <c r="R40" s="3">
        <f>SUM(R7:R37)</f>
        <v>316.7</v>
      </c>
      <c r="S40" s="3">
        <f>SUM(S7:S37)</f>
        <v>283.84999999999997</v>
      </c>
    </row>
    <row r="41" spans="1:19" ht="12.4" customHeight="1" x14ac:dyDescent="0.15">
      <c r="A41" s="2" t="s">
        <v>4</v>
      </c>
      <c r="D41" s="3"/>
      <c r="E41" s="3"/>
      <c r="F41" s="3">
        <f>MAX(F7:F37)</f>
        <v>30.1</v>
      </c>
      <c r="G41" s="3">
        <f>MAX(G7:G37)</f>
        <v>19.8</v>
      </c>
      <c r="H41" s="3">
        <f>MAX(H7:H37)</f>
        <v>19.399999999999999</v>
      </c>
      <c r="I41" s="3"/>
      <c r="J41" s="3"/>
      <c r="K41" s="3"/>
      <c r="L41" s="3"/>
      <c r="M41" s="3"/>
      <c r="N41" s="4">
        <f t="shared" ref="N41:S41" si="1">MAX(N7:N37)</f>
        <v>409</v>
      </c>
      <c r="O41" s="3">
        <f t="shared" si="1"/>
        <v>62.64</v>
      </c>
      <c r="P41" s="3">
        <f t="shared" si="1"/>
        <v>8.48</v>
      </c>
      <c r="Q41" s="3">
        <f t="shared" si="1"/>
        <v>15.8</v>
      </c>
      <c r="R41" s="3">
        <f t="shared" si="1"/>
        <v>14.1</v>
      </c>
      <c r="S41" s="3">
        <f t="shared" si="1"/>
        <v>13.700000000000003</v>
      </c>
    </row>
    <row r="42" spans="1:19" ht="12.4" customHeight="1" x14ac:dyDescent="0.15">
      <c r="A42" s="2" t="s">
        <v>9</v>
      </c>
      <c r="D42" s="3"/>
      <c r="E42" s="3"/>
      <c r="F42" s="3">
        <f>MIN(F7:F37)</f>
        <v>15.8</v>
      </c>
      <c r="G42" s="3">
        <f>MIN(G7:G37)</f>
        <v>7.3</v>
      </c>
      <c r="H42" s="3">
        <f>MIN(H7:H37)</f>
        <v>2.4</v>
      </c>
      <c r="I42" s="3"/>
      <c r="J42" s="3"/>
      <c r="K42" s="3"/>
      <c r="L42" s="3"/>
      <c r="M42" s="3"/>
      <c r="N42" s="4">
        <f t="shared" ref="N42:S42" si="2">MIN(N7:N37)</f>
        <v>137</v>
      </c>
      <c r="O42" s="3">
        <f t="shared" si="2"/>
        <v>25.2</v>
      </c>
      <c r="P42" s="3">
        <f t="shared" si="2"/>
        <v>1.806</v>
      </c>
      <c r="Q42" s="3">
        <f t="shared" si="2"/>
        <v>14.5</v>
      </c>
      <c r="R42" s="3">
        <f t="shared" si="2"/>
        <v>0</v>
      </c>
      <c r="S42" s="3">
        <f t="shared" si="2"/>
        <v>4</v>
      </c>
    </row>
    <row r="44" spans="1:19" ht="12.4" customHeight="1" x14ac:dyDescent="0.15">
      <c r="A44" s="1" t="s">
        <v>0</v>
      </c>
    </row>
    <row r="45" spans="1:19" ht="12.4" customHeight="1" x14ac:dyDescent="0.15">
      <c r="A45" s="2" t="s">
        <v>1</v>
      </c>
    </row>
    <row r="46" spans="1:19" ht="12.4" customHeight="1" x14ac:dyDescent="0.15">
      <c r="H46" s="2" t="s">
        <v>2</v>
      </c>
      <c r="I46" s="2" t="s">
        <v>3</v>
      </c>
      <c r="O46" s="2" t="s">
        <v>4</v>
      </c>
      <c r="Q46" s="2" t="s">
        <v>5</v>
      </c>
      <c r="S46" s="2" t="s">
        <v>6</v>
      </c>
    </row>
    <row r="47" spans="1:19" ht="12.4" customHeight="1" x14ac:dyDescent="0.15">
      <c r="D47" s="1" t="s">
        <v>7</v>
      </c>
      <c r="E47" s="1" t="s">
        <v>8</v>
      </c>
      <c r="F47" s="1" t="s">
        <v>4</v>
      </c>
      <c r="G47" s="1" t="s">
        <v>9</v>
      </c>
      <c r="H47" s="1" t="s">
        <v>9</v>
      </c>
      <c r="I47" s="1" t="s">
        <v>10</v>
      </c>
      <c r="J47" s="1" t="s">
        <v>11</v>
      </c>
      <c r="K47" s="1" t="s">
        <v>12</v>
      </c>
      <c r="L47" s="1" t="s">
        <v>13</v>
      </c>
      <c r="M47" s="1" t="s">
        <v>14</v>
      </c>
      <c r="N47" s="1" t="s">
        <v>15</v>
      </c>
      <c r="O47" s="2" t="s">
        <v>16</v>
      </c>
      <c r="P47" s="1" t="s">
        <v>17</v>
      </c>
      <c r="Q47" s="2" t="s">
        <v>18</v>
      </c>
      <c r="R47" s="2" t="s">
        <v>19</v>
      </c>
      <c r="S47" s="2" t="s">
        <v>20</v>
      </c>
    </row>
    <row r="48" spans="1:19" ht="12.4" customHeight="1" x14ac:dyDescent="0.15">
      <c r="D48" s="1" t="s">
        <v>21</v>
      </c>
      <c r="E48" s="1" t="s">
        <v>22</v>
      </c>
      <c r="F48" s="1" t="s">
        <v>21</v>
      </c>
      <c r="G48" s="1" t="s">
        <v>21</v>
      </c>
      <c r="H48" s="1" t="s">
        <v>21</v>
      </c>
      <c r="I48" s="1" t="s">
        <v>22</v>
      </c>
      <c r="J48" s="1" t="s">
        <v>22</v>
      </c>
      <c r="K48" s="1" t="s">
        <v>22</v>
      </c>
      <c r="L48" s="1" t="s">
        <v>22</v>
      </c>
      <c r="M48" s="1" t="s">
        <v>21</v>
      </c>
      <c r="N48" s="1" t="s">
        <v>21</v>
      </c>
      <c r="O48" s="2" t="s">
        <v>23</v>
      </c>
      <c r="P48" s="1" t="s">
        <v>24</v>
      </c>
      <c r="Q48" s="2" t="s">
        <v>25</v>
      </c>
      <c r="R48" s="1" t="s">
        <v>21</v>
      </c>
      <c r="S48" s="2" t="s">
        <v>26</v>
      </c>
    </row>
    <row r="49" spans="1:19" ht="12.4" customHeight="1" x14ac:dyDescent="0.15">
      <c r="D49" s="1" t="s">
        <v>27</v>
      </c>
      <c r="E49" s="2" t="s">
        <v>32</v>
      </c>
      <c r="F49" s="1" t="s">
        <v>28</v>
      </c>
      <c r="G49" s="1" t="s">
        <v>28</v>
      </c>
      <c r="H49" s="1" t="s">
        <v>28</v>
      </c>
      <c r="I49" s="1" t="s">
        <v>28</v>
      </c>
      <c r="J49" s="1" t="s">
        <v>28</v>
      </c>
      <c r="K49" s="1" t="s">
        <v>28</v>
      </c>
      <c r="L49" s="1" t="s">
        <v>28</v>
      </c>
      <c r="M49" s="1" t="s">
        <v>29</v>
      </c>
      <c r="N49" s="1" t="s">
        <v>30</v>
      </c>
      <c r="O49" s="2" t="s">
        <v>31</v>
      </c>
      <c r="P49" s="1" t="s">
        <v>27</v>
      </c>
      <c r="Q49" s="2" t="s">
        <v>32</v>
      </c>
      <c r="R49" s="2" t="s">
        <v>33</v>
      </c>
    </row>
    <row r="50" spans="1:19" ht="12.4" customHeight="1" x14ac:dyDescent="0.15">
      <c r="A50" s="2">
        <v>1</v>
      </c>
      <c r="B50" s="2">
        <v>2</v>
      </c>
      <c r="C50" s="2">
        <v>2024</v>
      </c>
      <c r="D50" s="3">
        <v>0</v>
      </c>
      <c r="E50" s="3">
        <v>77.7</v>
      </c>
      <c r="F50" s="3">
        <v>21.3</v>
      </c>
      <c r="G50" s="3">
        <v>10.8</v>
      </c>
      <c r="H50" s="3">
        <v>7.7</v>
      </c>
      <c r="I50" s="3">
        <v>22.2</v>
      </c>
      <c r="J50" s="3">
        <v>21.6</v>
      </c>
      <c r="K50" s="3">
        <v>22.6</v>
      </c>
      <c r="L50" s="3">
        <v>20.100000000000001</v>
      </c>
      <c r="M50" s="3">
        <v>26.6</v>
      </c>
      <c r="N50" s="2">
        <v>254</v>
      </c>
      <c r="O50" s="3">
        <v>38.159999999999997</v>
      </c>
      <c r="P50" s="3">
        <v>4.266</v>
      </c>
      <c r="Q50" s="3">
        <v>14.6</v>
      </c>
      <c r="R50" s="3">
        <v>11.1</v>
      </c>
      <c r="S50" s="3">
        <f t="shared" ref="S50:S78" si="3">IF((F50+G50)/2-10&lt;=0,0,(F50+G50)/2-10)</f>
        <v>6.0500000000000007</v>
      </c>
    </row>
    <row r="51" spans="1:19" ht="12.4" customHeight="1" x14ac:dyDescent="0.15">
      <c r="A51" s="2">
        <v>2</v>
      </c>
      <c r="B51" s="2">
        <v>2</v>
      </c>
      <c r="C51" s="2">
        <v>2024</v>
      </c>
      <c r="D51" s="3">
        <v>10.199999999999999</v>
      </c>
      <c r="E51" s="3">
        <v>48.94</v>
      </c>
      <c r="F51" s="3">
        <v>23.2</v>
      </c>
      <c r="G51" s="3">
        <v>15</v>
      </c>
      <c r="H51" s="3">
        <v>12.4</v>
      </c>
      <c r="I51" s="3">
        <v>21.6</v>
      </c>
      <c r="J51" s="3">
        <v>22.1</v>
      </c>
      <c r="K51" s="3">
        <v>23</v>
      </c>
      <c r="L51" s="3">
        <v>20.100000000000001</v>
      </c>
      <c r="M51" s="3">
        <v>10</v>
      </c>
      <c r="N51" s="2">
        <v>288</v>
      </c>
      <c r="O51" s="3">
        <v>55.8</v>
      </c>
      <c r="P51" s="3">
        <v>2.915</v>
      </c>
      <c r="Q51" s="3">
        <v>15.7</v>
      </c>
      <c r="R51" s="3">
        <v>2.5</v>
      </c>
      <c r="S51" s="3">
        <f t="shared" si="3"/>
        <v>9.1000000000000014</v>
      </c>
    </row>
    <row r="52" spans="1:19" ht="12.4" customHeight="1" x14ac:dyDescent="0.15">
      <c r="A52" s="2">
        <v>3</v>
      </c>
      <c r="B52" s="2">
        <v>2</v>
      </c>
      <c r="C52" s="2">
        <v>2024</v>
      </c>
      <c r="D52" s="3">
        <v>0.4</v>
      </c>
      <c r="E52" s="3">
        <v>52.4</v>
      </c>
      <c r="F52" s="3">
        <v>21.8</v>
      </c>
      <c r="G52" s="3">
        <v>8.6999999999999993</v>
      </c>
      <c r="H52" s="3">
        <v>5.3</v>
      </c>
      <c r="I52" s="3">
        <v>15.4</v>
      </c>
      <c r="J52" s="3">
        <v>17.2</v>
      </c>
      <c r="K52" s="3">
        <v>19.5</v>
      </c>
      <c r="L52" s="3">
        <v>20.100000000000001</v>
      </c>
      <c r="M52" s="3">
        <v>23</v>
      </c>
      <c r="N52" s="2">
        <v>263</v>
      </c>
      <c r="O52" s="3">
        <v>57.6</v>
      </c>
      <c r="P52" s="3">
        <v>4.4269999999999996</v>
      </c>
      <c r="Q52" s="3">
        <v>15.4</v>
      </c>
      <c r="R52" s="3">
        <v>8.4</v>
      </c>
      <c r="S52" s="3">
        <f t="shared" si="3"/>
        <v>5.25</v>
      </c>
    </row>
    <row r="53" spans="1:19" ht="12.4" customHeight="1" x14ac:dyDescent="0.15">
      <c r="A53" s="2">
        <v>4</v>
      </c>
      <c r="B53" s="2">
        <v>2</v>
      </c>
      <c r="C53" s="2">
        <v>2024</v>
      </c>
      <c r="D53" s="3">
        <v>0</v>
      </c>
      <c r="E53" s="3">
        <v>57.7</v>
      </c>
      <c r="F53" s="3">
        <v>26</v>
      </c>
      <c r="G53" s="3">
        <v>6.1</v>
      </c>
      <c r="H53" s="3">
        <v>4</v>
      </c>
      <c r="I53" s="3">
        <v>14.8</v>
      </c>
      <c r="J53" s="3">
        <v>15.8</v>
      </c>
      <c r="K53" s="3">
        <v>18.600000000000001</v>
      </c>
      <c r="L53" s="3">
        <v>20</v>
      </c>
      <c r="M53" s="3">
        <v>29.2</v>
      </c>
      <c r="N53" s="2">
        <v>238</v>
      </c>
      <c r="O53" s="3">
        <v>38.880000000000003</v>
      </c>
      <c r="P53" s="3">
        <v>6.7759999999999998</v>
      </c>
      <c r="Q53" s="3">
        <v>15.7</v>
      </c>
      <c r="R53" s="3">
        <v>13.8</v>
      </c>
      <c r="S53" s="3">
        <f t="shared" si="3"/>
        <v>6.0500000000000007</v>
      </c>
    </row>
    <row r="54" spans="1:19" ht="12.4" customHeight="1" x14ac:dyDescent="0.15">
      <c r="A54" s="2">
        <v>5</v>
      </c>
      <c r="B54" s="2">
        <v>2</v>
      </c>
      <c r="C54" s="2">
        <v>2024</v>
      </c>
      <c r="D54" s="3">
        <v>0</v>
      </c>
      <c r="E54" s="3">
        <v>57.38</v>
      </c>
      <c r="F54" s="3">
        <v>24.1</v>
      </c>
      <c r="G54" s="3">
        <v>13.5</v>
      </c>
      <c r="H54" s="3">
        <v>10.3</v>
      </c>
      <c r="I54" s="3">
        <v>19.600000000000001</v>
      </c>
      <c r="J54" s="3">
        <v>19</v>
      </c>
      <c r="K54" s="3">
        <v>20.3</v>
      </c>
      <c r="L54" s="3">
        <v>20</v>
      </c>
      <c r="M54" s="3">
        <v>28.1</v>
      </c>
      <c r="N54" s="2">
        <v>181</v>
      </c>
      <c r="O54" s="3">
        <v>28.8</v>
      </c>
      <c r="P54" s="3">
        <v>4.9119999999999999</v>
      </c>
      <c r="Q54" s="3">
        <v>15.7</v>
      </c>
      <c r="R54" s="3">
        <v>13.6</v>
      </c>
      <c r="S54" s="3">
        <f t="shared" si="3"/>
        <v>8.8000000000000007</v>
      </c>
    </row>
    <row r="55" spans="1:19" ht="12.4" customHeight="1" x14ac:dyDescent="0.15">
      <c r="A55" s="2">
        <v>6</v>
      </c>
      <c r="B55" s="2">
        <v>2</v>
      </c>
      <c r="C55" s="2">
        <v>2024</v>
      </c>
      <c r="D55" s="3">
        <v>0</v>
      </c>
      <c r="E55" s="3">
        <v>71.400000000000006</v>
      </c>
      <c r="F55" s="3">
        <v>32.299999999999997</v>
      </c>
      <c r="G55" s="3">
        <v>12.2</v>
      </c>
      <c r="H55" s="3">
        <v>9.6</v>
      </c>
      <c r="I55" s="3">
        <v>19.899999999999999</v>
      </c>
      <c r="J55" s="3">
        <v>20</v>
      </c>
      <c r="K55" s="3">
        <v>21.3</v>
      </c>
      <c r="L55" s="3">
        <v>19.7</v>
      </c>
      <c r="M55" s="3">
        <v>29.4</v>
      </c>
      <c r="N55" s="2">
        <v>226</v>
      </c>
      <c r="O55" s="3">
        <v>39.24</v>
      </c>
      <c r="P55" s="3">
        <v>8.35</v>
      </c>
      <c r="Q55" s="3">
        <v>15.8</v>
      </c>
      <c r="R55" s="3">
        <v>13.5</v>
      </c>
      <c r="S55" s="3">
        <f t="shared" si="3"/>
        <v>12.25</v>
      </c>
    </row>
    <row r="56" spans="1:19" ht="12.4" customHeight="1" x14ac:dyDescent="0.15">
      <c r="A56" s="2">
        <v>7</v>
      </c>
      <c r="B56" s="2">
        <v>2</v>
      </c>
      <c r="C56" s="2">
        <v>2024</v>
      </c>
      <c r="D56" s="3">
        <v>0</v>
      </c>
      <c r="E56" s="3">
        <v>54.89</v>
      </c>
      <c r="F56" s="3">
        <v>29.4</v>
      </c>
      <c r="G56" s="3">
        <v>12.5</v>
      </c>
      <c r="H56" s="3">
        <v>8.8000000000000007</v>
      </c>
      <c r="I56" s="3">
        <v>21.6</v>
      </c>
      <c r="J56" s="3">
        <v>20.9</v>
      </c>
      <c r="K56" s="3">
        <v>22.2</v>
      </c>
      <c r="L56" s="3">
        <v>19.7</v>
      </c>
      <c r="M56" s="3">
        <v>27.1</v>
      </c>
      <c r="N56" s="2">
        <v>200</v>
      </c>
      <c r="O56" s="3">
        <v>37.08</v>
      </c>
      <c r="P56" s="3">
        <v>5.4409999999999998</v>
      </c>
      <c r="Q56" s="3">
        <v>16.100000000000001</v>
      </c>
      <c r="R56" s="3">
        <v>10.1</v>
      </c>
      <c r="S56" s="3">
        <f t="shared" si="3"/>
        <v>10.95</v>
      </c>
    </row>
    <row r="57" spans="1:19" ht="12.4" customHeight="1" x14ac:dyDescent="0.15">
      <c r="A57" s="2">
        <v>8</v>
      </c>
      <c r="B57" s="2">
        <v>2</v>
      </c>
      <c r="C57" s="2">
        <v>2024</v>
      </c>
      <c r="D57" s="3">
        <v>0</v>
      </c>
      <c r="E57" s="3">
        <v>82.4</v>
      </c>
      <c r="F57" s="3">
        <v>26.3</v>
      </c>
      <c r="G57" s="3">
        <v>12.3</v>
      </c>
      <c r="H57" s="3">
        <v>9.5</v>
      </c>
      <c r="I57" s="3">
        <v>20.5</v>
      </c>
      <c r="J57" s="3">
        <v>21.4</v>
      </c>
      <c r="K57" s="3">
        <v>22.7</v>
      </c>
      <c r="L57" s="3">
        <v>19.8</v>
      </c>
      <c r="M57" s="3">
        <v>16.100000000000001</v>
      </c>
      <c r="N57" s="2">
        <v>219</v>
      </c>
      <c r="O57" s="3">
        <v>36.72</v>
      </c>
      <c r="P57" s="3">
        <v>3.2789999999999999</v>
      </c>
      <c r="Q57" s="3">
        <v>15.5</v>
      </c>
      <c r="R57" s="3">
        <v>3.8</v>
      </c>
      <c r="S57" s="3">
        <f t="shared" si="3"/>
        <v>9.3000000000000007</v>
      </c>
    </row>
    <row r="58" spans="1:19" ht="12.4" customHeight="1" x14ac:dyDescent="0.15">
      <c r="A58" s="2">
        <v>9</v>
      </c>
      <c r="B58" s="2">
        <v>2</v>
      </c>
      <c r="C58" s="2">
        <v>2024</v>
      </c>
      <c r="D58" s="3">
        <v>0</v>
      </c>
      <c r="E58" s="3">
        <v>67.239999999999995</v>
      </c>
      <c r="F58" s="3">
        <v>20.7</v>
      </c>
      <c r="G58" s="3">
        <v>14.3</v>
      </c>
      <c r="H58" s="3">
        <v>13.7</v>
      </c>
      <c r="I58" s="3">
        <v>20.8</v>
      </c>
      <c r="J58" s="3">
        <v>21.4</v>
      </c>
      <c r="K58" s="3">
        <v>22.3</v>
      </c>
      <c r="L58" s="3">
        <v>19.899999999999999</v>
      </c>
      <c r="M58" s="3">
        <v>24.5</v>
      </c>
      <c r="N58" s="2">
        <v>182</v>
      </c>
      <c r="O58" s="3">
        <v>23.04</v>
      </c>
      <c r="P58" s="3">
        <v>4.0039999999999996</v>
      </c>
      <c r="Q58" s="3">
        <v>15.7</v>
      </c>
      <c r="R58" s="3">
        <v>8.6999999999999993</v>
      </c>
      <c r="S58" s="3">
        <f t="shared" si="3"/>
        <v>7.5</v>
      </c>
    </row>
    <row r="59" spans="1:19" ht="12.4" customHeight="1" x14ac:dyDescent="0.15">
      <c r="A59" s="2">
        <v>10</v>
      </c>
      <c r="B59" s="2">
        <v>2</v>
      </c>
      <c r="C59" s="2">
        <v>2024</v>
      </c>
      <c r="D59" s="3">
        <v>0</v>
      </c>
      <c r="E59" s="3">
        <v>53.97</v>
      </c>
      <c r="F59" s="3">
        <v>27</v>
      </c>
      <c r="G59" s="3">
        <v>12.1</v>
      </c>
      <c r="H59" s="3">
        <v>8.9</v>
      </c>
      <c r="I59" s="3">
        <v>20.6</v>
      </c>
      <c r="J59" s="3">
        <v>20.399999999999999</v>
      </c>
      <c r="K59" s="3">
        <v>21.8</v>
      </c>
      <c r="L59" s="3">
        <v>20</v>
      </c>
      <c r="M59" s="3">
        <v>26.6</v>
      </c>
      <c r="N59" s="2">
        <v>250</v>
      </c>
      <c r="O59" s="3">
        <v>42.48</v>
      </c>
      <c r="P59" s="3">
        <v>7.07</v>
      </c>
      <c r="Q59" s="3">
        <v>16</v>
      </c>
      <c r="R59" s="3">
        <v>12.7</v>
      </c>
      <c r="S59" s="3">
        <f t="shared" si="3"/>
        <v>9.5500000000000007</v>
      </c>
    </row>
    <row r="60" spans="1:19" ht="12.4" customHeight="1" x14ac:dyDescent="0.15">
      <c r="A60" s="2">
        <v>11</v>
      </c>
      <c r="B60" s="2">
        <v>2</v>
      </c>
      <c r="C60" s="2">
        <v>2024</v>
      </c>
      <c r="D60" s="3">
        <v>0</v>
      </c>
      <c r="E60" s="3">
        <v>60.53</v>
      </c>
      <c r="F60" s="3">
        <v>19.8</v>
      </c>
      <c r="G60" s="3">
        <v>9.5</v>
      </c>
      <c r="H60" s="3">
        <v>6.7</v>
      </c>
      <c r="I60" s="3">
        <v>19.8</v>
      </c>
      <c r="J60" s="3">
        <v>20.7</v>
      </c>
      <c r="K60" s="3">
        <v>22.2</v>
      </c>
      <c r="L60" s="3">
        <v>19.600000000000001</v>
      </c>
      <c r="M60" s="3">
        <v>27</v>
      </c>
      <c r="N60" s="2">
        <v>178</v>
      </c>
      <c r="O60" s="3">
        <v>39.6</v>
      </c>
      <c r="P60" s="3">
        <v>4.7750000000000004</v>
      </c>
      <c r="Q60" s="3">
        <v>15.7</v>
      </c>
      <c r="R60" s="3">
        <v>10.199999999999999</v>
      </c>
      <c r="S60" s="3">
        <f t="shared" si="3"/>
        <v>4.6500000000000004</v>
      </c>
    </row>
    <row r="61" spans="1:19" ht="12.4" customHeight="1" x14ac:dyDescent="0.15">
      <c r="A61" s="2">
        <v>12</v>
      </c>
      <c r="B61" s="2">
        <v>2</v>
      </c>
      <c r="C61" s="2">
        <v>2024</v>
      </c>
      <c r="D61" s="3">
        <v>0</v>
      </c>
      <c r="E61" s="3">
        <v>64.989999999999995</v>
      </c>
      <c r="F61" s="3">
        <v>25.4</v>
      </c>
      <c r="G61" s="3">
        <v>7</v>
      </c>
      <c r="H61" s="3">
        <v>5</v>
      </c>
      <c r="I61" s="3">
        <v>19.100000000000001</v>
      </c>
      <c r="J61" s="3">
        <v>20</v>
      </c>
      <c r="K61" s="3">
        <v>21.8</v>
      </c>
      <c r="L61" s="3">
        <v>20</v>
      </c>
      <c r="M61" s="3">
        <v>25.8</v>
      </c>
      <c r="N61" s="2">
        <v>156</v>
      </c>
      <c r="O61" s="3">
        <v>34.56</v>
      </c>
      <c r="P61" s="3">
        <v>4.992</v>
      </c>
      <c r="Q61" s="3">
        <v>15.6</v>
      </c>
      <c r="R61" s="3">
        <v>13.2</v>
      </c>
      <c r="S61" s="3">
        <f t="shared" si="3"/>
        <v>6.1999999999999993</v>
      </c>
    </row>
    <row r="62" spans="1:19" ht="12.4" customHeight="1" x14ac:dyDescent="0.15">
      <c r="A62" s="2">
        <v>13</v>
      </c>
      <c r="B62" s="2">
        <v>2</v>
      </c>
      <c r="C62" s="2">
        <v>2024</v>
      </c>
      <c r="D62" s="3">
        <v>0</v>
      </c>
      <c r="E62" s="3">
        <v>65.19</v>
      </c>
      <c r="F62" s="3">
        <v>26.2</v>
      </c>
      <c r="G62" s="3">
        <v>11</v>
      </c>
      <c r="H62" s="3">
        <v>8.1999999999999993</v>
      </c>
      <c r="I62" s="3">
        <v>21.2</v>
      </c>
      <c r="J62" s="3">
        <v>21.2</v>
      </c>
      <c r="K62" s="3">
        <v>22.2</v>
      </c>
      <c r="L62" s="3">
        <v>20</v>
      </c>
      <c r="M62" s="3">
        <v>27.3</v>
      </c>
      <c r="N62" s="2">
        <v>160</v>
      </c>
      <c r="O62" s="3">
        <v>36</v>
      </c>
      <c r="P62" s="3">
        <v>5.2610000000000001</v>
      </c>
      <c r="Q62" s="3">
        <v>15.5</v>
      </c>
      <c r="R62" s="3">
        <v>12.7</v>
      </c>
      <c r="S62" s="3">
        <f t="shared" si="3"/>
        <v>8.6000000000000014</v>
      </c>
    </row>
    <row r="63" spans="1:19" ht="12.4" customHeight="1" x14ac:dyDescent="0.15">
      <c r="A63" s="2">
        <v>14</v>
      </c>
      <c r="B63" s="2">
        <v>2</v>
      </c>
      <c r="C63" s="2">
        <v>2024</v>
      </c>
      <c r="D63" s="3">
        <v>0</v>
      </c>
      <c r="E63" s="3">
        <v>73.5</v>
      </c>
      <c r="F63" s="3">
        <v>24.9</v>
      </c>
      <c r="G63" s="3">
        <v>10.1</v>
      </c>
      <c r="H63" s="3">
        <v>7.8</v>
      </c>
      <c r="I63" s="3">
        <v>20.100000000000001</v>
      </c>
      <c r="J63" s="3">
        <v>21.2</v>
      </c>
      <c r="K63" s="3">
        <v>22.9</v>
      </c>
      <c r="L63" s="3">
        <v>20.399999999999999</v>
      </c>
      <c r="M63" s="3">
        <v>27.5</v>
      </c>
      <c r="N63" s="2">
        <v>408</v>
      </c>
      <c r="O63" s="3">
        <v>59.04</v>
      </c>
      <c r="P63" s="3">
        <v>6.2610000000000001</v>
      </c>
      <c r="Q63" s="3">
        <v>15.1</v>
      </c>
      <c r="R63" s="3">
        <v>13.4</v>
      </c>
      <c r="S63" s="3">
        <f t="shared" si="3"/>
        <v>7.5</v>
      </c>
    </row>
    <row r="64" spans="1:19" ht="12.4" customHeight="1" x14ac:dyDescent="0.15">
      <c r="A64" s="2">
        <v>15</v>
      </c>
      <c r="B64" s="2">
        <v>2</v>
      </c>
      <c r="C64" s="2">
        <v>2024</v>
      </c>
      <c r="D64" s="3">
        <v>0</v>
      </c>
      <c r="E64" s="3">
        <v>44.59</v>
      </c>
      <c r="F64" s="3">
        <v>25.6</v>
      </c>
      <c r="G64" s="3">
        <v>14.3</v>
      </c>
      <c r="H64" s="3">
        <v>11.4</v>
      </c>
      <c r="I64" s="3">
        <v>21.3</v>
      </c>
      <c r="J64" s="3">
        <v>21.2</v>
      </c>
      <c r="K64" s="3">
        <v>22.5</v>
      </c>
      <c r="L64" s="3">
        <v>20.100000000000001</v>
      </c>
      <c r="M64" s="3">
        <v>25.7</v>
      </c>
      <c r="N64" s="2">
        <v>387</v>
      </c>
      <c r="O64" s="3">
        <v>52.2</v>
      </c>
      <c r="P64" s="3">
        <v>6.6829999999999998</v>
      </c>
      <c r="Q64" s="3">
        <v>15.2</v>
      </c>
      <c r="R64" s="3">
        <v>12.2</v>
      </c>
      <c r="S64" s="3">
        <f t="shared" si="3"/>
        <v>9.9500000000000028</v>
      </c>
    </row>
    <row r="65" spans="1:19" ht="12.4" customHeight="1" x14ac:dyDescent="0.15">
      <c r="A65" s="2">
        <v>16</v>
      </c>
      <c r="B65" s="2">
        <v>2</v>
      </c>
      <c r="C65" s="2">
        <v>2024</v>
      </c>
      <c r="D65" s="3">
        <v>0</v>
      </c>
      <c r="E65" s="3">
        <v>77.900000000000006</v>
      </c>
      <c r="F65" s="3">
        <v>23.6</v>
      </c>
      <c r="G65" s="3">
        <v>16.3</v>
      </c>
      <c r="H65" s="3">
        <v>14.5</v>
      </c>
      <c r="I65" s="3">
        <v>21.9</v>
      </c>
      <c r="J65" s="3">
        <v>21.7</v>
      </c>
      <c r="K65" s="3">
        <v>22.8</v>
      </c>
      <c r="L65" s="3">
        <v>20.100000000000001</v>
      </c>
      <c r="M65" s="3">
        <v>25.6</v>
      </c>
      <c r="N65" s="2">
        <v>203</v>
      </c>
      <c r="O65" s="3">
        <v>28.44</v>
      </c>
      <c r="P65" s="3">
        <v>4.1779999999999999</v>
      </c>
      <c r="Q65" s="3">
        <v>15.3</v>
      </c>
      <c r="R65" s="3">
        <v>11.2</v>
      </c>
      <c r="S65" s="3">
        <f t="shared" si="3"/>
        <v>9.9500000000000028</v>
      </c>
    </row>
    <row r="66" spans="1:19" ht="12.4" customHeight="1" x14ac:dyDescent="0.15">
      <c r="A66" s="2">
        <v>17</v>
      </c>
      <c r="B66" s="2">
        <v>2</v>
      </c>
      <c r="C66" s="2">
        <v>2024</v>
      </c>
      <c r="D66" s="3">
        <v>0</v>
      </c>
      <c r="E66" s="3">
        <v>84.7</v>
      </c>
      <c r="F66" s="3">
        <v>28.2</v>
      </c>
      <c r="G66" s="3">
        <v>13.2</v>
      </c>
      <c r="H66" s="3">
        <v>11.9</v>
      </c>
      <c r="I66" s="3">
        <v>21</v>
      </c>
      <c r="J66" s="3">
        <v>21.9</v>
      </c>
      <c r="K66" s="3">
        <v>23</v>
      </c>
      <c r="L66" s="3">
        <v>20.100000000000001</v>
      </c>
      <c r="M66" s="3">
        <v>26.3</v>
      </c>
      <c r="N66" s="2">
        <v>182</v>
      </c>
      <c r="O66" s="3">
        <v>36.72</v>
      </c>
      <c r="P66" s="3">
        <v>5.4749999999999996</v>
      </c>
      <c r="Q66" s="3">
        <v>14.9</v>
      </c>
      <c r="R66" s="3">
        <v>12.4</v>
      </c>
      <c r="S66" s="3">
        <f t="shared" si="3"/>
        <v>10.7</v>
      </c>
    </row>
    <row r="67" spans="1:19" ht="12.4" customHeight="1" x14ac:dyDescent="0.15">
      <c r="A67" s="2">
        <v>18</v>
      </c>
      <c r="B67" s="2">
        <v>2</v>
      </c>
      <c r="C67" s="2">
        <v>2024</v>
      </c>
      <c r="D67" s="3">
        <v>0</v>
      </c>
      <c r="E67" s="3">
        <v>84.5</v>
      </c>
      <c r="F67" s="3">
        <v>26.4</v>
      </c>
      <c r="G67" s="3">
        <v>12.3</v>
      </c>
      <c r="H67" s="3">
        <v>10.8</v>
      </c>
      <c r="I67" s="3">
        <v>21.6</v>
      </c>
      <c r="J67" s="3">
        <v>22.1</v>
      </c>
      <c r="K67" s="3">
        <v>23.2</v>
      </c>
      <c r="L67" s="3">
        <v>20.3</v>
      </c>
      <c r="M67" s="3">
        <v>26.1</v>
      </c>
      <c r="N67" s="2">
        <v>285</v>
      </c>
      <c r="O67" s="3">
        <v>41.04</v>
      </c>
      <c r="P67" s="3">
        <v>5.5449999999999999</v>
      </c>
      <c r="Q67" s="3">
        <v>14.6</v>
      </c>
      <c r="R67" s="3">
        <v>12.3</v>
      </c>
      <c r="S67" s="3">
        <f t="shared" si="3"/>
        <v>9.3500000000000014</v>
      </c>
    </row>
    <row r="68" spans="1:19" ht="12.4" customHeight="1" x14ac:dyDescent="0.15">
      <c r="A68" s="2">
        <v>19</v>
      </c>
      <c r="B68" s="2">
        <v>2</v>
      </c>
      <c r="C68" s="2">
        <v>2024</v>
      </c>
      <c r="D68" s="3">
        <v>0</v>
      </c>
      <c r="E68" s="3">
        <v>49.8</v>
      </c>
      <c r="F68" s="3">
        <v>25.7</v>
      </c>
      <c r="G68" s="3">
        <v>15.1</v>
      </c>
      <c r="H68" s="3">
        <v>11</v>
      </c>
      <c r="I68" s="3">
        <v>22.7</v>
      </c>
      <c r="J68" s="3">
        <v>22.3</v>
      </c>
      <c r="K68" s="3">
        <v>23.2</v>
      </c>
      <c r="L68" s="3">
        <v>20.3</v>
      </c>
      <c r="M68" s="3">
        <v>17.600000000000001</v>
      </c>
      <c r="N68" s="2">
        <v>396</v>
      </c>
      <c r="O68" s="3">
        <v>54.36</v>
      </c>
      <c r="P68" s="3">
        <v>5.617</v>
      </c>
      <c r="Q68" s="3">
        <v>14.6</v>
      </c>
      <c r="R68" s="3">
        <v>8</v>
      </c>
      <c r="S68" s="3">
        <f t="shared" si="3"/>
        <v>10.399999999999999</v>
      </c>
    </row>
    <row r="69" spans="1:19" ht="12.4" customHeight="1" x14ac:dyDescent="0.15">
      <c r="A69" s="2">
        <v>20</v>
      </c>
      <c r="B69" s="2">
        <v>2</v>
      </c>
      <c r="C69" s="2">
        <v>2024</v>
      </c>
      <c r="D69" s="3">
        <v>0</v>
      </c>
      <c r="E69" s="3">
        <v>65.06</v>
      </c>
      <c r="F69" s="3">
        <v>16.8</v>
      </c>
      <c r="G69" s="3">
        <v>12</v>
      </c>
      <c r="H69" s="3">
        <v>10.8</v>
      </c>
      <c r="I69" s="3">
        <v>18.899999999999999</v>
      </c>
      <c r="J69" s="3">
        <v>21.3</v>
      </c>
      <c r="K69" s="3">
        <v>22.6</v>
      </c>
      <c r="L69" s="3">
        <v>20.3</v>
      </c>
      <c r="M69" s="3">
        <v>13.4</v>
      </c>
      <c r="N69" s="2">
        <v>205</v>
      </c>
      <c r="O69" s="3">
        <v>33.840000000000003</v>
      </c>
      <c r="P69" s="3">
        <v>2.8239999999999998</v>
      </c>
      <c r="Q69" s="3">
        <v>14.9</v>
      </c>
      <c r="R69" s="3">
        <v>1.1000000000000001</v>
      </c>
      <c r="S69" s="3">
        <f t="shared" si="3"/>
        <v>4.4000000000000004</v>
      </c>
    </row>
    <row r="70" spans="1:19" ht="12.4" customHeight="1" x14ac:dyDescent="0.15">
      <c r="A70" s="2">
        <v>21</v>
      </c>
      <c r="B70" s="2">
        <v>2</v>
      </c>
      <c r="C70" s="2">
        <v>2024</v>
      </c>
      <c r="D70" s="3">
        <v>0</v>
      </c>
      <c r="E70" s="3">
        <v>68.81</v>
      </c>
      <c r="F70" s="3">
        <v>20</v>
      </c>
      <c r="G70" s="3">
        <v>7.4</v>
      </c>
      <c r="H70" s="3">
        <v>5.2</v>
      </c>
      <c r="I70" s="3">
        <v>16.899999999999999</v>
      </c>
      <c r="J70" s="3">
        <v>18.600000000000001</v>
      </c>
      <c r="K70" s="3">
        <v>20.7</v>
      </c>
      <c r="L70" s="3">
        <v>20.3</v>
      </c>
      <c r="M70" s="3">
        <v>25.2</v>
      </c>
      <c r="N70" s="2">
        <v>239</v>
      </c>
      <c r="O70" s="3">
        <v>42.12</v>
      </c>
      <c r="P70" s="3">
        <v>3.7040000000000002</v>
      </c>
      <c r="Q70" s="3">
        <v>14.7</v>
      </c>
      <c r="R70" s="3">
        <v>12.7</v>
      </c>
      <c r="S70" s="3">
        <f t="shared" si="3"/>
        <v>3.6999999999999993</v>
      </c>
    </row>
    <row r="71" spans="1:19" ht="12.4" customHeight="1" x14ac:dyDescent="0.15">
      <c r="A71" s="2">
        <v>22</v>
      </c>
      <c r="B71" s="2">
        <v>2</v>
      </c>
      <c r="C71" s="2">
        <v>2024</v>
      </c>
      <c r="D71" s="3">
        <v>0</v>
      </c>
      <c r="E71" s="3">
        <v>84.3</v>
      </c>
      <c r="F71" s="3">
        <v>26.3</v>
      </c>
      <c r="G71" s="3">
        <v>6.9</v>
      </c>
      <c r="H71" s="3">
        <v>3.6</v>
      </c>
      <c r="I71" s="3">
        <v>16.5</v>
      </c>
      <c r="J71" s="3">
        <v>18.399999999999999</v>
      </c>
      <c r="K71" s="3">
        <v>20.8</v>
      </c>
      <c r="L71" s="3">
        <v>20.6</v>
      </c>
      <c r="M71" s="3">
        <v>22.7</v>
      </c>
      <c r="N71" s="2">
        <v>215</v>
      </c>
      <c r="O71" s="3">
        <v>30.96</v>
      </c>
      <c r="P71" s="3">
        <v>5.1020000000000003</v>
      </c>
      <c r="Q71" s="3">
        <v>14.8</v>
      </c>
      <c r="R71" s="3">
        <v>11.6</v>
      </c>
      <c r="S71" s="3">
        <f t="shared" si="3"/>
        <v>6.6000000000000014</v>
      </c>
    </row>
    <row r="72" spans="1:19" ht="12.4" customHeight="1" x14ac:dyDescent="0.15">
      <c r="A72" s="2">
        <v>23</v>
      </c>
      <c r="B72" s="2">
        <v>2</v>
      </c>
      <c r="C72" s="2">
        <v>2024</v>
      </c>
      <c r="D72" s="3">
        <v>0</v>
      </c>
      <c r="E72" s="3">
        <v>58.17</v>
      </c>
      <c r="F72" s="3">
        <v>25.2</v>
      </c>
      <c r="G72" s="3">
        <v>11.9</v>
      </c>
      <c r="H72" s="3">
        <v>13.5</v>
      </c>
      <c r="I72" s="3">
        <v>20.6</v>
      </c>
      <c r="J72" s="3">
        <v>20.7</v>
      </c>
      <c r="K72" s="3">
        <v>21.5</v>
      </c>
      <c r="L72" s="3">
        <v>20</v>
      </c>
      <c r="M72" s="3">
        <v>24.9</v>
      </c>
      <c r="N72" s="2">
        <v>219</v>
      </c>
      <c r="O72" s="3">
        <v>30.96</v>
      </c>
      <c r="P72" s="3">
        <v>5.5490000000000004</v>
      </c>
      <c r="Q72" s="3">
        <v>14.9</v>
      </c>
      <c r="R72" s="3">
        <v>11.2</v>
      </c>
      <c r="S72" s="3">
        <f t="shared" si="3"/>
        <v>8.5500000000000007</v>
      </c>
    </row>
    <row r="73" spans="1:19" ht="12.4" customHeight="1" x14ac:dyDescent="0.15">
      <c r="A73" s="2">
        <v>24</v>
      </c>
      <c r="B73" s="2">
        <v>2</v>
      </c>
      <c r="C73" s="2">
        <v>2024</v>
      </c>
      <c r="D73" s="3">
        <v>1.2</v>
      </c>
      <c r="E73" s="3">
        <v>62.83</v>
      </c>
      <c r="F73" s="3">
        <v>26</v>
      </c>
      <c r="G73" s="3">
        <v>11.9</v>
      </c>
      <c r="H73" s="3">
        <v>7.7</v>
      </c>
      <c r="I73" s="3">
        <v>19.899999999999999</v>
      </c>
      <c r="J73" s="3">
        <v>20.7</v>
      </c>
      <c r="K73" s="3">
        <v>22.1</v>
      </c>
      <c r="L73" s="3">
        <v>20.100000000000001</v>
      </c>
      <c r="M73" s="3">
        <v>17.399999999999999</v>
      </c>
      <c r="N73" s="2">
        <v>336</v>
      </c>
      <c r="O73" s="3">
        <v>55.44</v>
      </c>
      <c r="P73" s="3">
        <v>5.0810000000000004</v>
      </c>
      <c r="Q73" s="3">
        <v>15</v>
      </c>
      <c r="R73" s="3">
        <v>7.1</v>
      </c>
      <c r="S73" s="3">
        <f t="shared" si="3"/>
        <v>8.9499999999999993</v>
      </c>
    </row>
    <row r="74" spans="1:19" ht="12.4" customHeight="1" x14ac:dyDescent="0.15">
      <c r="A74" s="2">
        <v>25</v>
      </c>
      <c r="B74" s="2">
        <v>2</v>
      </c>
      <c r="C74" s="2">
        <v>2024</v>
      </c>
      <c r="D74" s="3">
        <v>0.2</v>
      </c>
      <c r="E74" s="3">
        <v>68.290000000000006</v>
      </c>
      <c r="F74" s="3">
        <v>19.399999999999999</v>
      </c>
      <c r="G74" s="3">
        <v>15.4</v>
      </c>
      <c r="H74" s="3">
        <v>14.5</v>
      </c>
      <c r="I74" s="3">
        <v>20</v>
      </c>
      <c r="J74" s="3">
        <v>20.9</v>
      </c>
      <c r="K74" s="3">
        <v>21.1</v>
      </c>
      <c r="L74" s="3">
        <v>19.7</v>
      </c>
      <c r="M74" s="3">
        <v>14</v>
      </c>
      <c r="N74" s="2">
        <v>214</v>
      </c>
      <c r="O74" s="3">
        <v>31.68</v>
      </c>
      <c r="P74" s="3">
        <v>2.5910000000000002</v>
      </c>
      <c r="Q74" s="3">
        <v>14.3</v>
      </c>
      <c r="R74" s="3">
        <v>3.6</v>
      </c>
      <c r="S74" s="3">
        <f t="shared" si="3"/>
        <v>7.3999999999999986</v>
      </c>
    </row>
    <row r="75" spans="1:19" ht="12.4" customHeight="1" x14ac:dyDescent="0.15">
      <c r="A75" s="2">
        <v>26</v>
      </c>
      <c r="B75" s="2">
        <v>2</v>
      </c>
      <c r="C75" s="2">
        <v>2024</v>
      </c>
      <c r="D75" s="3">
        <v>0</v>
      </c>
      <c r="E75" s="3">
        <v>86.2</v>
      </c>
      <c r="F75" s="3">
        <v>25.6</v>
      </c>
      <c r="G75" s="3">
        <v>11.3</v>
      </c>
      <c r="H75" s="3">
        <v>8.6</v>
      </c>
      <c r="I75" s="3">
        <v>18.3</v>
      </c>
      <c r="J75" s="3">
        <v>19.2</v>
      </c>
      <c r="K75" s="3">
        <v>20.6</v>
      </c>
      <c r="L75" s="3">
        <v>20.100000000000001</v>
      </c>
      <c r="M75" s="3">
        <v>23.6</v>
      </c>
      <c r="N75" s="2">
        <v>194</v>
      </c>
      <c r="O75" s="3">
        <v>34.56</v>
      </c>
      <c r="P75" s="3">
        <v>4.7240000000000002</v>
      </c>
      <c r="Q75" s="3">
        <v>14.1</v>
      </c>
      <c r="R75" s="3">
        <v>11.2</v>
      </c>
      <c r="S75" s="3">
        <f t="shared" si="3"/>
        <v>8.4500000000000028</v>
      </c>
    </row>
    <row r="76" spans="1:19" ht="12.4" customHeight="1" x14ac:dyDescent="0.15">
      <c r="A76" s="2">
        <v>27</v>
      </c>
      <c r="B76" s="2">
        <v>2</v>
      </c>
      <c r="C76" s="2">
        <v>2024</v>
      </c>
      <c r="D76" s="3">
        <v>0.6</v>
      </c>
      <c r="E76" s="3">
        <v>75.400000000000006</v>
      </c>
      <c r="F76" s="3">
        <v>22.3</v>
      </c>
      <c r="G76" s="3">
        <v>10.3</v>
      </c>
      <c r="H76" s="3">
        <v>7.2</v>
      </c>
      <c r="I76" s="3">
        <v>18.600000000000001</v>
      </c>
      <c r="J76" s="3">
        <v>19.8</v>
      </c>
      <c r="K76" s="3">
        <v>21.2</v>
      </c>
      <c r="L76" s="3">
        <v>20</v>
      </c>
      <c r="M76" s="3">
        <v>20.2</v>
      </c>
      <c r="N76" s="2">
        <v>178</v>
      </c>
      <c r="O76" s="3">
        <v>33.119999999999997</v>
      </c>
      <c r="P76" s="3">
        <v>3.625</v>
      </c>
      <c r="Q76" s="3">
        <v>14.2</v>
      </c>
      <c r="R76" s="3">
        <v>8.9</v>
      </c>
      <c r="S76" s="3">
        <f t="shared" si="3"/>
        <v>6.3000000000000007</v>
      </c>
    </row>
    <row r="77" spans="1:19" ht="12.4" customHeight="1" x14ac:dyDescent="0.15">
      <c r="A77" s="2">
        <v>28</v>
      </c>
      <c r="B77" s="2">
        <v>2</v>
      </c>
      <c r="C77" s="2">
        <v>2024</v>
      </c>
      <c r="D77" s="3">
        <v>0</v>
      </c>
      <c r="E77" s="3">
        <v>92.5</v>
      </c>
      <c r="F77" s="3">
        <v>23.9</v>
      </c>
      <c r="G77" s="3">
        <v>13.8</v>
      </c>
      <c r="H77" s="3">
        <v>11.8</v>
      </c>
      <c r="I77" s="3">
        <v>18.8</v>
      </c>
      <c r="J77" s="3">
        <v>20.7</v>
      </c>
      <c r="K77" s="3">
        <v>21.7</v>
      </c>
      <c r="L77" s="3">
        <v>20</v>
      </c>
      <c r="M77" s="3">
        <v>20.6</v>
      </c>
      <c r="N77" s="4">
        <v>152</v>
      </c>
      <c r="O77" s="3">
        <v>27.36</v>
      </c>
      <c r="P77" s="3">
        <v>3.5979999999999999</v>
      </c>
      <c r="Q77" s="3">
        <v>14.7</v>
      </c>
      <c r="R77" s="3">
        <v>8</v>
      </c>
      <c r="S77" s="3">
        <f t="shared" si="3"/>
        <v>8.8500000000000014</v>
      </c>
    </row>
    <row r="78" spans="1:19" ht="12.4" customHeight="1" x14ac:dyDescent="0.15">
      <c r="A78" s="2">
        <v>29</v>
      </c>
      <c r="B78" s="2">
        <v>2</v>
      </c>
      <c r="C78" s="2">
        <v>2024</v>
      </c>
      <c r="D78" s="3">
        <v>0</v>
      </c>
      <c r="E78" s="3">
        <v>93.1</v>
      </c>
      <c r="F78" s="3">
        <v>21.2</v>
      </c>
      <c r="G78" s="3">
        <v>10</v>
      </c>
      <c r="H78" s="3">
        <v>7.6</v>
      </c>
      <c r="I78" s="3">
        <v>17.399999999999999</v>
      </c>
      <c r="J78" s="3">
        <v>19.600000000000001</v>
      </c>
      <c r="K78" s="3">
        <v>21.3</v>
      </c>
      <c r="L78" s="3">
        <v>20.2</v>
      </c>
      <c r="M78" s="3">
        <v>20.6</v>
      </c>
      <c r="N78" s="4">
        <v>196</v>
      </c>
      <c r="O78" s="3">
        <v>31.68</v>
      </c>
      <c r="P78" s="3">
        <v>3.016</v>
      </c>
      <c r="Q78" s="3">
        <v>14.2</v>
      </c>
      <c r="R78" s="3">
        <v>8.1999999999999993</v>
      </c>
      <c r="S78" s="3">
        <f t="shared" si="3"/>
        <v>5.6</v>
      </c>
    </row>
    <row r="79" spans="1:19" ht="12.4" customHeight="1" x14ac:dyDescent="0.1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4" customHeight="1" x14ac:dyDescent="0.15">
      <c r="A80" s="2" t="s">
        <v>34</v>
      </c>
      <c r="D80" s="3"/>
      <c r="E80" s="3">
        <f>AVERAGE(E50:E78)</f>
        <v>68.426896551724127</v>
      </c>
      <c r="F80" s="3">
        <f>AVERAGE(F50:F78)</f>
        <v>24.296551724137927</v>
      </c>
      <c r="G80" s="3">
        <f t="shared" ref="G80:S80" si="4">AVERAGE(G50:G78)</f>
        <v>11.627586206896551</v>
      </c>
      <c r="H80" s="3">
        <f t="shared" si="4"/>
        <v>9.2413793103448274</v>
      </c>
      <c r="I80" s="3">
        <f t="shared" si="4"/>
        <v>19.710344827586205</v>
      </c>
      <c r="J80" s="3">
        <f t="shared" si="4"/>
        <v>20.413793103448278</v>
      </c>
      <c r="K80" s="3">
        <f t="shared" si="4"/>
        <v>21.782758620689656</v>
      </c>
      <c r="L80" s="3">
        <f t="shared" si="4"/>
        <v>20.055172413793109</v>
      </c>
      <c r="M80" s="3">
        <f t="shared" si="4"/>
        <v>23.175862068965522</v>
      </c>
      <c r="N80" s="3">
        <f t="shared" si="4"/>
        <v>234.62068965517241</v>
      </c>
      <c r="O80" s="3">
        <f t="shared" si="4"/>
        <v>39.016551724137933</v>
      </c>
      <c r="P80" s="3">
        <f t="shared" si="4"/>
        <v>4.8289999999999988</v>
      </c>
      <c r="Q80" s="3">
        <f t="shared" si="4"/>
        <v>15.120689655172411</v>
      </c>
      <c r="R80" s="3">
        <f t="shared" si="4"/>
        <v>9.9103448275862043</v>
      </c>
      <c r="S80" s="3">
        <f t="shared" si="4"/>
        <v>7.9620689655172407</v>
      </c>
    </row>
    <row r="81" spans="1:25" ht="12.4" customHeight="1" x14ac:dyDescent="0.15">
      <c r="A81" s="2" t="s">
        <v>35</v>
      </c>
      <c r="D81" s="3">
        <f>SUM(D50:D78)</f>
        <v>12.599999999999998</v>
      </c>
      <c r="E81" s="3"/>
      <c r="F81" s="3"/>
      <c r="G81" s="3"/>
      <c r="H81" s="3"/>
      <c r="I81" s="3"/>
      <c r="J81" s="3"/>
      <c r="K81" s="3"/>
      <c r="L81" s="3"/>
      <c r="M81" s="3">
        <f t="shared" ref="M81:N81" si="5">SUM(M50:M78)</f>
        <v>672.10000000000014</v>
      </c>
      <c r="N81" s="4">
        <f t="shared" si="5"/>
        <v>6804</v>
      </c>
      <c r="O81" s="3"/>
      <c r="P81" s="3">
        <f>SUM(P50:P78)</f>
        <v>140.04099999999997</v>
      </c>
      <c r="Q81" s="3"/>
      <c r="R81" s="3">
        <f t="shared" ref="R81:S81" si="6">SUM(R50:R78)</f>
        <v>287.39999999999992</v>
      </c>
      <c r="S81" s="3">
        <f t="shared" si="6"/>
        <v>230.89999999999998</v>
      </c>
    </row>
    <row r="82" spans="1:25" ht="12.4" customHeight="1" x14ac:dyDescent="0.15">
      <c r="A82" s="2" t="s">
        <v>4</v>
      </c>
      <c r="D82" s="3"/>
      <c r="E82" s="3"/>
      <c r="F82" s="3">
        <f>MAX(F50:F78)</f>
        <v>32.299999999999997</v>
      </c>
      <c r="G82" s="3">
        <f>MAX(G50:G78)</f>
        <v>16.3</v>
      </c>
      <c r="H82" s="3">
        <f>MAX(H50:H78)</f>
        <v>14.5</v>
      </c>
      <c r="I82" s="3"/>
      <c r="J82" s="3"/>
      <c r="K82" s="3"/>
      <c r="L82" s="3"/>
      <c r="M82" s="3"/>
      <c r="N82" s="4">
        <f t="shared" ref="N82:S82" si="7">MAX(N50:N78)</f>
        <v>408</v>
      </c>
      <c r="O82" s="3">
        <f t="shared" si="7"/>
        <v>59.04</v>
      </c>
      <c r="P82" s="3">
        <f t="shared" si="7"/>
        <v>8.35</v>
      </c>
      <c r="Q82" s="3">
        <f t="shared" si="7"/>
        <v>16.100000000000001</v>
      </c>
      <c r="R82" s="3">
        <f t="shared" si="7"/>
        <v>13.8</v>
      </c>
      <c r="S82" s="3">
        <f t="shared" si="7"/>
        <v>12.25</v>
      </c>
    </row>
    <row r="83" spans="1:25" ht="12.4" customHeight="1" x14ac:dyDescent="0.15">
      <c r="A83" s="2" t="s">
        <v>9</v>
      </c>
      <c r="D83" s="3"/>
      <c r="E83" s="3"/>
      <c r="F83" s="3">
        <f>MIN(F50:F78)</f>
        <v>16.8</v>
      </c>
      <c r="G83" s="3">
        <f>MIN(G50:G78)</f>
        <v>6.1</v>
      </c>
      <c r="H83" s="3">
        <f>MIN(H50:H78)</f>
        <v>3.6</v>
      </c>
      <c r="I83" s="3"/>
      <c r="J83" s="3"/>
      <c r="K83" s="3"/>
      <c r="L83" s="3"/>
      <c r="M83" s="3"/>
      <c r="N83" s="4">
        <f t="shared" ref="N83:S83" si="8">MIN(N50:N78)</f>
        <v>152</v>
      </c>
      <c r="O83" s="3">
        <f t="shared" si="8"/>
        <v>23.04</v>
      </c>
      <c r="P83" s="3">
        <f t="shared" si="8"/>
        <v>2.5910000000000002</v>
      </c>
      <c r="Q83" s="3">
        <f t="shared" si="8"/>
        <v>14.1</v>
      </c>
      <c r="R83" s="3">
        <f t="shared" si="8"/>
        <v>1.1000000000000001</v>
      </c>
      <c r="S83" s="3">
        <f t="shared" si="8"/>
        <v>3.6999999999999993</v>
      </c>
    </row>
    <row r="84" spans="1:25" ht="12.4" customHeight="1" x14ac:dyDescent="0.15">
      <c r="A84" s="1"/>
    </row>
    <row r="85" spans="1:25" ht="12.4" customHeight="1" x14ac:dyDescent="0.15">
      <c r="A85" s="1" t="s">
        <v>0</v>
      </c>
    </row>
    <row r="86" spans="1:25" ht="12.4" customHeight="1" x14ac:dyDescent="0.15">
      <c r="A86" s="2" t="s">
        <v>1</v>
      </c>
    </row>
    <row r="87" spans="1:25" ht="12.4" customHeight="1" x14ac:dyDescent="0.15">
      <c r="H87" s="2" t="s">
        <v>2</v>
      </c>
      <c r="I87" s="2" t="s">
        <v>3</v>
      </c>
      <c r="O87" s="2" t="s">
        <v>4</v>
      </c>
      <c r="Q87" s="2" t="s">
        <v>5</v>
      </c>
      <c r="S87" s="2" t="s">
        <v>6</v>
      </c>
    </row>
    <row r="88" spans="1:25" ht="12.4" customHeight="1" x14ac:dyDescent="0.15">
      <c r="D88" s="1" t="s">
        <v>7</v>
      </c>
      <c r="E88" s="1" t="s">
        <v>8</v>
      </c>
      <c r="F88" s="1" t="s">
        <v>4</v>
      </c>
      <c r="G88" s="1" t="s">
        <v>9</v>
      </c>
      <c r="H88" s="1" t="s">
        <v>9</v>
      </c>
      <c r="I88" s="1" t="s">
        <v>10</v>
      </c>
      <c r="J88" s="1" t="s">
        <v>11</v>
      </c>
      <c r="K88" s="1" t="s">
        <v>12</v>
      </c>
      <c r="L88" s="1" t="s">
        <v>13</v>
      </c>
      <c r="M88" s="1" t="s">
        <v>14</v>
      </c>
      <c r="N88" s="1" t="s">
        <v>15</v>
      </c>
      <c r="O88" s="2" t="s">
        <v>16</v>
      </c>
      <c r="P88" s="1" t="s">
        <v>17</v>
      </c>
      <c r="Q88" s="2" t="s">
        <v>18</v>
      </c>
      <c r="R88" s="2" t="s">
        <v>19</v>
      </c>
      <c r="S88" s="2" t="s">
        <v>20</v>
      </c>
    </row>
    <row r="89" spans="1:25" ht="12.4" customHeight="1" x14ac:dyDescent="0.15">
      <c r="D89" s="1" t="s">
        <v>21</v>
      </c>
      <c r="E89" s="1" t="s">
        <v>22</v>
      </c>
      <c r="F89" s="1" t="s">
        <v>21</v>
      </c>
      <c r="G89" s="1" t="s">
        <v>21</v>
      </c>
      <c r="H89" s="1" t="s">
        <v>21</v>
      </c>
      <c r="I89" s="1" t="s">
        <v>22</v>
      </c>
      <c r="J89" s="1" t="s">
        <v>22</v>
      </c>
      <c r="K89" s="1" t="s">
        <v>22</v>
      </c>
      <c r="L89" s="1" t="s">
        <v>22</v>
      </c>
      <c r="M89" s="1" t="s">
        <v>21</v>
      </c>
      <c r="N89" s="1" t="s">
        <v>21</v>
      </c>
      <c r="O89" s="2" t="s">
        <v>23</v>
      </c>
      <c r="P89" s="1" t="s">
        <v>24</v>
      </c>
      <c r="Q89" s="2" t="s">
        <v>25</v>
      </c>
      <c r="R89" s="1" t="s">
        <v>21</v>
      </c>
      <c r="S89" s="2" t="s">
        <v>26</v>
      </c>
    </row>
    <row r="90" spans="1:25" ht="12.4" customHeight="1" x14ac:dyDescent="0.15">
      <c r="D90" s="1" t="s">
        <v>27</v>
      </c>
      <c r="E90" s="2" t="s">
        <v>32</v>
      </c>
      <c r="F90" s="1" t="s">
        <v>28</v>
      </c>
      <c r="G90" s="1" t="s">
        <v>28</v>
      </c>
      <c r="H90" s="1" t="s">
        <v>28</v>
      </c>
      <c r="I90" s="1" t="s">
        <v>28</v>
      </c>
      <c r="J90" s="1" t="s">
        <v>28</v>
      </c>
      <c r="K90" s="1" t="s">
        <v>28</v>
      </c>
      <c r="L90" s="1" t="s">
        <v>28</v>
      </c>
      <c r="M90" s="1" t="s">
        <v>29</v>
      </c>
      <c r="N90" s="1" t="s">
        <v>30</v>
      </c>
      <c r="O90" s="2" t="s">
        <v>31</v>
      </c>
      <c r="P90" s="1" t="s">
        <v>27</v>
      </c>
      <c r="Q90" s="2" t="s">
        <v>32</v>
      </c>
      <c r="R90" s="2" t="s">
        <v>33</v>
      </c>
    </row>
    <row r="91" spans="1:25" ht="12.4" customHeight="1" x14ac:dyDescent="0.15">
      <c r="A91" s="2">
        <v>1</v>
      </c>
      <c r="B91" s="2">
        <v>3</v>
      </c>
      <c r="C91" s="2">
        <v>2024</v>
      </c>
      <c r="D91" s="3">
        <v>0</v>
      </c>
      <c r="E91" s="3">
        <v>87.7</v>
      </c>
      <c r="F91" s="3">
        <v>23.2</v>
      </c>
      <c r="G91" s="3">
        <v>7.6</v>
      </c>
      <c r="H91" s="3">
        <v>4.5</v>
      </c>
      <c r="I91" s="3">
        <v>16.5</v>
      </c>
      <c r="J91" s="3">
        <v>18.2</v>
      </c>
      <c r="K91" s="3">
        <v>20.100000000000001</v>
      </c>
      <c r="L91" s="3">
        <v>19.600000000000001</v>
      </c>
      <c r="M91" s="3">
        <v>23.5</v>
      </c>
      <c r="N91" s="2">
        <v>168</v>
      </c>
      <c r="O91" s="3">
        <v>31.68</v>
      </c>
      <c r="P91" s="3">
        <v>3.5979999999999999</v>
      </c>
      <c r="Q91" s="3">
        <v>14.2</v>
      </c>
      <c r="R91" s="3">
        <v>12.3</v>
      </c>
      <c r="S91" s="3">
        <v>5.3999999999999986</v>
      </c>
      <c r="W91" s="5"/>
      <c r="X91" s="5"/>
      <c r="Y91" s="5"/>
    </row>
    <row r="92" spans="1:25" ht="12.4" customHeight="1" x14ac:dyDescent="0.15">
      <c r="A92" s="2">
        <v>2</v>
      </c>
      <c r="B92" s="2">
        <v>3</v>
      </c>
      <c r="C92" s="2">
        <v>2024</v>
      </c>
      <c r="D92" s="3">
        <v>0</v>
      </c>
      <c r="E92" s="3">
        <v>96</v>
      </c>
      <c r="F92" s="3">
        <v>26.9</v>
      </c>
      <c r="G92" s="3">
        <v>10.9</v>
      </c>
      <c r="H92" s="3">
        <v>9</v>
      </c>
      <c r="I92" s="3">
        <v>18</v>
      </c>
      <c r="J92" s="3">
        <v>19.7</v>
      </c>
      <c r="K92" s="3">
        <v>20.8</v>
      </c>
      <c r="L92" s="3">
        <v>19.899999999999999</v>
      </c>
      <c r="M92" s="3">
        <v>14.7</v>
      </c>
      <c r="N92" s="2">
        <v>388</v>
      </c>
      <c r="O92" s="3">
        <v>50.04</v>
      </c>
      <c r="P92" s="3">
        <v>4.37</v>
      </c>
      <c r="Q92" s="3">
        <v>14.2</v>
      </c>
      <c r="R92" s="3">
        <v>5.0999999999999996</v>
      </c>
      <c r="S92" s="3">
        <v>8.8999999999999986</v>
      </c>
      <c r="W92" s="6"/>
      <c r="X92" s="7"/>
      <c r="Y92" s="5"/>
    </row>
    <row r="93" spans="1:25" ht="12.4" customHeight="1" x14ac:dyDescent="0.15">
      <c r="A93" s="2">
        <v>3</v>
      </c>
      <c r="B93" s="2">
        <v>3</v>
      </c>
      <c r="C93" s="2">
        <v>2024</v>
      </c>
      <c r="D93" s="3">
        <v>0</v>
      </c>
      <c r="E93" s="3">
        <v>48.36</v>
      </c>
      <c r="F93" s="3">
        <v>21.6</v>
      </c>
      <c r="G93" s="3">
        <v>14.4</v>
      </c>
      <c r="H93" s="3">
        <v>15.2</v>
      </c>
      <c r="I93" s="3">
        <v>20.3</v>
      </c>
      <c r="J93" s="3">
        <v>21</v>
      </c>
      <c r="K93" s="3">
        <v>21.5</v>
      </c>
      <c r="L93" s="3">
        <v>20.2</v>
      </c>
      <c r="M93" s="3">
        <v>20.6</v>
      </c>
      <c r="N93" s="2">
        <v>299</v>
      </c>
      <c r="O93" s="3">
        <v>49.68</v>
      </c>
      <c r="P93" s="3">
        <v>3.782</v>
      </c>
      <c r="Q93" s="3">
        <v>14.5</v>
      </c>
      <c r="R93" s="3">
        <v>8.6</v>
      </c>
      <c r="S93" s="3">
        <v>8</v>
      </c>
      <c r="W93" s="6"/>
      <c r="X93" s="7"/>
      <c r="Y93" s="8"/>
    </row>
    <row r="94" spans="1:25" ht="12.4" customHeight="1" x14ac:dyDescent="0.15">
      <c r="A94" s="2">
        <v>4</v>
      </c>
      <c r="B94" s="2">
        <v>3</v>
      </c>
      <c r="C94" s="2">
        <v>2024</v>
      </c>
      <c r="D94" s="3">
        <v>17.600000000000001</v>
      </c>
      <c r="E94" s="3">
        <v>65.86</v>
      </c>
      <c r="F94" s="3">
        <v>23.7</v>
      </c>
      <c r="G94" s="3">
        <v>13.1</v>
      </c>
      <c r="H94" s="3">
        <v>10.8</v>
      </c>
      <c r="I94" s="3">
        <v>21.2</v>
      </c>
      <c r="J94" s="3">
        <v>21.1</v>
      </c>
      <c r="K94" s="3">
        <v>21.5</v>
      </c>
      <c r="L94" s="3">
        <v>19.899999999999999</v>
      </c>
      <c r="M94" s="3">
        <v>16.600000000000001</v>
      </c>
      <c r="N94" s="2">
        <v>352</v>
      </c>
      <c r="O94" s="3">
        <v>61.2</v>
      </c>
      <c r="P94" s="3">
        <v>3.3639999999999999</v>
      </c>
      <c r="Q94" s="3">
        <v>18.100000000000001</v>
      </c>
      <c r="R94" s="3">
        <v>6.1</v>
      </c>
      <c r="S94" s="3">
        <v>8.3999999999999986</v>
      </c>
      <c r="W94" s="6"/>
      <c r="X94" s="7"/>
      <c r="Y94" s="8"/>
    </row>
    <row r="95" spans="1:25" ht="12.4" customHeight="1" x14ac:dyDescent="0.15">
      <c r="A95" s="2">
        <v>5</v>
      </c>
      <c r="B95" s="2">
        <v>3</v>
      </c>
      <c r="C95" s="2">
        <v>2024</v>
      </c>
      <c r="D95" s="3">
        <v>0</v>
      </c>
      <c r="E95" s="3">
        <v>60.66</v>
      </c>
      <c r="F95" s="3">
        <v>20.399999999999999</v>
      </c>
      <c r="G95" s="3">
        <v>8.9</v>
      </c>
      <c r="H95" s="3">
        <v>7.5</v>
      </c>
      <c r="I95" s="3">
        <v>13.9</v>
      </c>
      <c r="J95" s="3">
        <v>16.2</v>
      </c>
      <c r="K95" s="3">
        <v>19</v>
      </c>
      <c r="L95" s="3">
        <v>19.899999999999999</v>
      </c>
      <c r="M95" s="3">
        <v>21.6</v>
      </c>
      <c r="N95" s="2">
        <v>260</v>
      </c>
      <c r="O95" s="3">
        <v>44.64</v>
      </c>
      <c r="P95" s="3">
        <v>4.2670000000000003</v>
      </c>
      <c r="Q95" s="3">
        <v>18</v>
      </c>
      <c r="R95" s="3">
        <v>10.9</v>
      </c>
      <c r="S95" s="3">
        <v>4.6499999999999986</v>
      </c>
      <c r="W95" s="6"/>
      <c r="X95" s="7"/>
      <c r="Y95" s="5"/>
    </row>
    <row r="96" spans="1:25" ht="12.4" customHeight="1" x14ac:dyDescent="0.15">
      <c r="A96" s="2">
        <v>6</v>
      </c>
      <c r="B96" s="2">
        <v>3</v>
      </c>
      <c r="C96" s="2">
        <v>2024</v>
      </c>
      <c r="D96" s="3">
        <v>0</v>
      </c>
      <c r="E96" s="3">
        <v>74.3</v>
      </c>
      <c r="F96" s="3">
        <v>17.2</v>
      </c>
      <c r="G96" s="3">
        <v>5</v>
      </c>
      <c r="H96" s="3">
        <v>2.1</v>
      </c>
      <c r="I96" s="3">
        <v>12.2</v>
      </c>
      <c r="J96" s="3">
        <v>14.8</v>
      </c>
      <c r="K96" s="3">
        <v>17.8</v>
      </c>
      <c r="L96" s="3">
        <v>19.8</v>
      </c>
      <c r="M96" s="3">
        <v>22.2</v>
      </c>
      <c r="N96" s="2">
        <v>207</v>
      </c>
      <c r="O96" s="3">
        <v>34.56</v>
      </c>
      <c r="P96" s="3">
        <v>3.2360000000000002</v>
      </c>
      <c r="Q96" s="3">
        <v>17.899999999999999</v>
      </c>
      <c r="R96" s="3">
        <v>12.1</v>
      </c>
      <c r="S96" s="3">
        <v>1.0999999999999996</v>
      </c>
      <c r="W96" s="6"/>
      <c r="X96" s="7"/>
      <c r="Y96" s="8"/>
    </row>
    <row r="97" spans="1:25" ht="12.4" customHeight="1" x14ac:dyDescent="0.15">
      <c r="A97" s="2">
        <v>7</v>
      </c>
      <c r="B97" s="2">
        <v>3</v>
      </c>
      <c r="C97" s="2">
        <v>2024</v>
      </c>
      <c r="D97" s="3">
        <v>0</v>
      </c>
      <c r="E97" s="3">
        <v>79.599999999999994</v>
      </c>
      <c r="F97" s="3">
        <v>24</v>
      </c>
      <c r="G97" s="3">
        <v>7.6</v>
      </c>
      <c r="H97" s="3">
        <v>5.6</v>
      </c>
      <c r="I97" s="3">
        <v>13.6</v>
      </c>
      <c r="J97" s="3">
        <v>15.4</v>
      </c>
      <c r="K97" s="3">
        <v>17.3</v>
      </c>
      <c r="L97" s="3">
        <v>20</v>
      </c>
      <c r="M97" s="3">
        <v>21.1</v>
      </c>
      <c r="N97" s="2">
        <v>388</v>
      </c>
      <c r="O97" s="3">
        <v>47.52</v>
      </c>
      <c r="P97" s="3">
        <v>5.3369999999999997</v>
      </c>
      <c r="Q97" s="3">
        <v>17.8</v>
      </c>
      <c r="R97" s="3">
        <v>11.7</v>
      </c>
      <c r="S97" s="3">
        <v>5.8000000000000007</v>
      </c>
      <c r="W97" s="6"/>
      <c r="X97" s="7"/>
      <c r="Y97" s="8"/>
    </row>
    <row r="98" spans="1:25" ht="12.4" customHeight="1" x14ac:dyDescent="0.15">
      <c r="A98" s="2">
        <v>8</v>
      </c>
      <c r="B98" s="2">
        <v>3</v>
      </c>
      <c r="C98" s="2">
        <v>2024</v>
      </c>
      <c r="D98" s="3">
        <v>0</v>
      </c>
      <c r="E98" s="3">
        <v>63.09</v>
      </c>
      <c r="F98" s="3">
        <v>18.3</v>
      </c>
      <c r="G98" s="3">
        <v>11.7</v>
      </c>
      <c r="H98" s="3">
        <v>13.8</v>
      </c>
      <c r="I98" s="3">
        <v>17.2</v>
      </c>
      <c r="J98" s="3">
        <v>18</v>
      </c>
      <c r="K98" s="3">
        <v>19</v>
      </c>
      <c r="L98" s="3">
        <v>19.399999999999999</v>
      </c>
      <c r="M98" s="3">
        <v>15.8</v>
      </c>
      <c r="N98" s="2">
        <v>221</v>
      </c>
      <c r="O98" s="3">
        <v>30.96</v>
      </c>
      <c r="P98" s="3">
        <v>2.9540000000000002</v>
      </c>
      <c r="Q98" s="3">
        <v>18.5</v>
      </c>
      <c r="R98" s="3">
        <v>5.9</v>
      </c>
      <c r="S98" s="3">
        <v>5</v>
      </c>
      <c r="W98" s="6"/>
      <c r="X98" s="7"/>
      <c r="Y98" s="5"/>
    </row>
    <row r="99" spans="1:25" ht="12.4" customHeight="1" x14ac:dyDescent="0.15">
      <c r="A99" s="2">
        <v>9</v>
      </c>
      <c r="B99" s="2">
        <v>3</v>
      </c>
      <c r="C99" s="2">
        <v>2024</v>
      </c>
      <c r="D99" s="3">
        <v>0</v>
      </c>
      <c r="E99" s="3">
        <v>61.18</v>
      </c>
      <c r="F99" s="3">
        <v>22</v>
      </c>
      <c r="G99" s="3">
        <v>9.9</v>
      </c>
      <c r="H99" s="3">
        <v>6.8</v>
      </c>
      <c r="I99" s="3">
        <v>15.1</v>
      </c>
      <c r="J99" s="3">
        <v>16.3</v>
      </c>
      <c r="K99" s="3">
        <v>18.100000000000001</v>
      </c>
      <c r="L99" s="3">
        <v>19.100000000000001</v>
      </c>
      <c r="M99" s="3">
        <v>15.1</v>
      </c>
      <c r="N99" s="2">
        <v>182</v>
      </c>
      <c r="O99" s="3">
        <v>42.12</v>
      </c>
      <c r="P99" s="3">
        <v>2.9769999999999999</v>
      </c>
      <c r="Q99" s="3">
        <v>17.5</v>
      </c>
      <c r="R99" s="3">
        <v>6.4</v>
      </c>
      <c r="S99" s="3">
        <v>5.9499999999999993</v>
      </c>
      <c r="W99" s="6"/>
      <c r="X99" s="7"/>
      <c r="Y99" s="5"/>
    </row>
    <row r="100" spans="1:25" ht="12.4" customHeight="1" x14ac:dyDescent="0.15">
      <c r="A100" s="2">
        <v>10</v>
      </c>
      <c r="B100" s="2">
        <v>3</v>
      </c>
      <c r="C100" s="2">
        <v>2024</v>
      </c>
      <c r="D100" s="3">
        <v>0</v>
      </c>
      <c r="E100" s="3">
        <v>87</v>
      </c>
      <c r="F100" s="3">
        <v>24.9</v>
      </c>
      <c r="G100" s="3">
        <v>9.4</v>
      </c>
      <c r="H100" s="3">
        <v>7.4</v>
      </c>
      <c r="I100" s="3">
        <v>15.4</v>
      </c>
      <c r="J100" s="3">
        <v>17.100000000000001</v>
      </c>
      <c r="K100" s="3">
        <v>18.5</v>
      </c>
      <c r="L100" s="3">
        <v>19.2</v>
      </c>
      <c r="M100" s="3">
        <v>21.4</v>
      </c>
      <c r="N100" s="2">
        <v>264</v>
      </c>
      <c r="O100" s="3">
        <v>38.159999999999997</v>
      </c>
      <c r="P100" s="3">
        <v>5.1230000000000002</v>
      </c>
      <c r="Q100" s="3">
        <v>17.5</v>
      </c>
      <c r="R100" s="3">
        <v>10.6</v>
      </c>
      <c r="S100" s="3">
        <v>7.1499999999999986</v>
      </c>
      <c r="W100" s="6"/>
      <c r="X100" s="7"/>
      <c r="Y100" s="5"/>
    </row>
    <row r="101" spans="1:25" ht="12.4" customHeight="1" x14ac:dyDescent="0.15">
      <c r="A101" s="2">
        <v>11</v>
      </c>
      <c r="B101" s="2">
        <v>3</v>
      </c>
      <c r="C101" s="2">
        <v>2024</v>
      </c>
      <c r="D101" s="3">
        <v>0</v>
      </c>
      <c r="E101" s="3">
        <v>54.23</v>
      </c>
      <c r="F101" s="3">
        <v>21.5</v>
      </c>
      <c r="G101" s="3">
        <v>11.3</v>
      </c>
      <c r="H101" s="3">
        <v>6.9</v>
      </c>
      <c r="I101" s="3">
        <v>16.399999999999999</v>
      </c>
      <c r="J101" s="3">
        <v>17.600000000000001</v>
      </c>
      <c r="K101" s="3">
        <v>19.600000000000001</v>
      </c>
      <c r="L101" s="3">
        <v>19.2</v>
      </c>
      <c r="M101" s="3">
        <v>10.9</v>
      </c>
      <c r="N101" s="2">
        <v>163</v>
      </c>
      <c r="O101" s="3">
        <v>36.72</v>
      </c>
      <c r="P101" s="3">
        <v>2.4860000000000002</v>
      </c>
      <c r="Q101" s="3">
        <v>17.899999999999999</v>
      </c>
      <c r="R101" s="3">
        <v>4.3</v>
      </c>
      <c r="S101" s="3">
        <v>6.3999999999999986</v>
      </c>
      <c r="W101" s="6"/>
      <c r="X101" s="7"/>
      <c r="Y101" s="5"/>
    </row>
    <row r="102" spans="1:25" ht="12.4" customHeight="1" x14ac:dyDescent="0.15">
      <c r="A102" s="2">
        <v>12</v>
      </c>
      <c r="B102" s="2">
        <v>3</v>
      </c>
      <c r="C102" s="2">
        <v>2024</v>
      </c>
      <c r="D102" s="3">
        <v>0</v>
      </c>
      <c r="E102" s="3">
        <v>84.9</v>
      </c>
      <c r="F102" s="3">
        <v>25</v>
      </c>
      <c r="G102" s="3">
        <v>13.1</v>
      </c>
      <c r="H102" s="3">
        <v>13</v>
      </c>
      <c r="I102" s="3">
        <v>17.5</v>
      </c>
      <c r="J102" s="3">
        <v>18.2</v>
      </c>
      <c r="K102" s="3">
        <v>19</v>
      </c>
      <c r="L102" s="3">
        <v>19.2</v>
      </c>
      <c r="M102" s="3">
        <v>19.5</v>
      </c>
      <c r="N102" s="2">
        <v>284</v>
      </c>
      <c r="O102" s="3">
        <v>43.2</v>
      </c>
      <c r="P102" s="3">
        <v>4.5250000000000004</v>
      </c>
      <c r="Q102" s="3">
        <v>17.7</v>
      </c>
      <c r="R102" s="3">
        <v>9.1</v>
      </c>
      <c r="S102" s="3">
        <v>9.0500000000000007</v>
      </c>
      <c r="W102" s="6"/>
      <c r="X102" s="7"/>
      <c r="Y102" s="5"/>
    </row>
    <row r="103" spans="1:25" ht="12.4" customHeight="1" x14ac:dyDescent="0.15">
      <c r="A103" s="2">
        <v>13</v>
      </c>
      <c r="B103" s="2">
        <v>3</v>
      </c>
      <c r="C103" s="2">
        <v>2024</v>
      </c>
      <c r="D103" s="3">
        <v>0</v>
      </c>
      <c r="E103" s="3">
        <v>70.7</v>
      </c>
      <c r="F103" s="3">
        <v>20.6</v>
      </c>
      <c r="G103" s="3">
        <v>14.2</v>
      </c>
      <c r="H103" s="3">
        <v>13.4</v>
      </c>
      <c r="I103" s="3">
        <v>19.3</v>
      </c>
      <c r="J103" s="3">
        <v>19.8</v>
      </c>
      <c r="K103" s="3">
        <v>19.899999999999999</v>
      </c>
      <c r="L103" s="3">
        <v>19.399999999999999</v>
      </c>
      <c r="M103" s="3">
        <v>14.4</v>
      </c>
      <c r="N103" s="2">
        <v>174</v>
      </c>
      <c r="O103" s="3">
        <v>41.76</v>
      </c>
      <c r="P103" s="3">
        <v>3.0379999999999998</v>
      </c>
      <c r="Q103" s="3">
        <v>17.3</v>
      </c>
      <c r="R103" s="3">
        <v>4.4000000000000004</v>
      </c>
      <c r="S103" s="3">
        <v>7.3999999999999986</v>
      </c>
      <c r="W103" s="6"/>
      <c r="X103" s="7"/>
      <c r="Y103" s="8"/>
    </row>
    <row r="104" spans="1:25" ht="12.4" customHeight="1" x14ac:dyDescent="0.15">
      <c r="A104" s="2">
        <v>14</v>
      </c>
      <c r="B104" s="2">
        <v>3</v>
      </c>
      <c r="C104" s="2">
        <v>2024</v>
      </c>
      <c r="D104" s="3">
        <v>0</v>
      </c>
      <c r="E104" s="3">
        <v>77.2</v>
      </c>
      <c r="F104" s="3">
        <v>22.4</v>
      </c>
      <c r="G104" s="3">
        <v>8.5</v>
      </c>
      <c r="H104" s="3">
        <v>5.6</v>
      </c>
      <c r="I104" s="3">
        <v>16.100000000000001</v>
      </c>
      <c r="J104" s="3">
        <v>17.600000000000001</v>
      </c>
      <c r="K104" s="3">
        <v>19.2</v>
      </c>
      <c r="L104" s="3">
        <v>19.100000000000001</v>
      </c>
      <c r="M104" s="3">
        <v>21.5</v>
      </c>
      <c r="N104" s="2">
        <v>216</v>
      </c>
      <c r="O104" s="3">
        <v>40.32</v>
      </c>
      <c r="P104" s="3">
        <v>4.3979999999999997</v>
      </c>
      <c r="Q104" s="3">
        <v>16.7</v>
      </c>
      <c r="R104" s="3">
        <v>11.6</v>
      </c>
      <c r="S104" s="3">
        <v>5.4499999999999993</v>
      </c>
      <c r="W104" s="6"/>
      <c r="X104" s="7"/>
      <c r="Y104" s="5"/>
    </row>
    <row r="105" spans="1:25" ht="12.4" customHeight="1" x14ac:dyDescent="0.15">
      <c r="A105" s="2">
        <v>15</v>
      </c>
      <c r="B105" s="2">
        <v>3</v>
      </c>
      <c r="C105" s="2">
        <v>2024</v>
      </c>
      <c r="D105" s="3">
        <v>7.2</v>
      </c>
      <c r="E105" s="3">
        <v>62.89</v>
      </c>
      <c r="F105" s="3">
        <v>21.6</v>
      </c>
      <c r="G105" s="3">
        <v>10.199999999999999</v>
      </c>
      <c r="H105" s="3">
        <v>7.5</v>
      </c>
      <c r="I105" s="3">
        <v>16</v>
      </c>
      <c r="J105" s="3">
        <v>17.8</v>
      </c>
      <c r="K105" s="3">
        <v>20.399999999999999</v>
      </c>
      <c r="L105" s="3">
        <v>19.100000000000001</v>
      </c>
      <c r="M105" s="3">
        <v>15.2</v>
      </c>
      <c r="N105" s="2">
        <v>202</v>
      </c>
      <c r="O105" s="3">
        <v>32.04</v>
      </c>
      <c r="P105" s="3">
        <v>3.355</v>
      </c>
      <c r="Q105" s="3">
        <v>17.899999999999999</v>
      </c>
      <c r="R105" s="3">
        <v>7.3</v>
      </c>
      <c r="S105" s="3">
        <v>5.9</v>
      </c>
      <c r="W105" s="6"/>
      <c r="X105" s="7"/>
      <c r="Y105" s="5"/>
    </row>
    <row r="106" spans="1:25" ht="12.4" customHeight="1" x14ac:dyDescent="0.15">
      <c r="A106" s="2">
        <v>16</v>
      </c>
      <c r="B106" s="2">
        <v>3</v>
      </c>
      <c r="C106" s="2">
        <v>2024</v>
      </c>
      <c r="D106" s="3">
        <v>0</v>
      </c>
      <c r="E106" s="3">
        <v>86.2</v>
      </c>
      <c r="F106" s="3">
        <v>17.5</v>
      </c>
      <c r="G106" s="3">
        <v>4.2</v>
      </c>
      <c r="H106" s="3">
        <v>1.9</v>
      </c>
      <c r="I106" s="3">
        <v>11</v>
      </c>
      <c r="J106" s="3">
        <v>14.4</v>
      </c>
      <c r="K106" s="3">
        <v>17.399999999999999</v>
      </c>
      <c r="L106" s="3">
        <v>18.8</v>
      </c>
      <c r="M106" s="3">
        <v>21.2</v>
      </c>
      <c r="N106" s="2">
        <v>194</v>
      </c>
      <c r="O106" s="3">
        <v>34.56</v>
      </c>
      <c r="P106" s="3">
        <v>3.157</v>
      </c>
      <c r="Q106" s="3">
        <v>17.600000000000001</v>
      </c>
      <c r="R106" s="3">
        <v>12</v>
      </c>
      <c r="S106" s="3">
        <v>0.84999999999999964</v>
      </c>
      <c r="W106" s="6"/>
      <c r="X106" s="7"/>
      <c r="Y106" s="8"/>
    </row>
    <row r="107" spans="1:25" ht="12.4" customHeight="1" x14ac:dyDescent="0.15">
      <c r="A107" s="2">
        <v>17</v>
      </c>
      <c r="B107" s="2">
        <v>3</v>
      </c>
      <c r="C107" s="2">
        <v>2024</v>
      </c>
      <c r="D107" s="3">
        <v>0</v>
      </c>
      <c r="E107" s="3">
        <v>75.099999999999994</v>
      </c>
      <c r="F107" s="3">
        <v>19.399999999999999</v>
      </c>
      <c r="G107" s="3">
        <v>5.5</v>
      </c>
      <c r="H107" s="3">
        <v>3.2</v>
      </c>
      <c r="I107" s="3">
        <v>11.4</v>
      </c>
      <c r="J107" s="3">
        <v>13.8</v>
      </c>
      <c r="K107" s="3">
        <v>16.5</v>
      </c>
      <c r="L107" s="3">
        <v>19</v>
      </c>
      <c r="M107" s="3">
        <v>20.5</v>
      </c>
      <c r="N107" s="2">
        <v>201</v>
      </c>
      <c r="O107" s="3">
        <v>32.4</v>
      </c>
      <c r="P107" s="3">
        <v>3.1419999999999999</v>
      </c>
      <c r="Q107" s="3">
        <v>17.899999999999999</v>
      </c>
      <c r="R107" s="3">
        <v>11.5</v>
      </c>
      <c r="S107" s="3">
        <v>2.4499999999999993</v>
      </c>
      <c r="W107" s="6"/>
      <c r="X107" s="7"/>
      <c r="Y107" s="8"/>
    </row>
    <row r="108" spans="1:25" ht="12.4" customHeight="1" x14ac:dyDescent="0.15">
      <c r="A108" s="2">
        <v>18</v>
      </c>
      <c r="B108" s="2">
        <v>3</v>
      </c>
      <c r="C108" s="2">
        <v>2024</v>
      </c>
      <c r="D108" s="3">
        <v>0.2</v>
      </c>
      <c r="E108" s="3">
        <v>82.7</v>
      </c>
      <c r="F108" s="3">
        <v>20</v>
      </c>
      <c r="G108" s="3">
        <v>6.1</v>
      </c>
      <c r="H108" s="3">
        <v>3.6</v>
      </c>
      <c r="I108" s="3">
        <v>12.2</v>
      </c>
      <c r="J108" s="3">
        <v>14</v>
      </c>
      <c r="K108" s="3">
        <v>16.5</v>
      </c>
      <c r="L108" s="3">
        <v>18.899999999999999</v>
      </c>
      <c r="M108" s="3">
        <v>15.5</v>
      </c>
      <c r="N108" s="2">
        <v>129</v>
      </c>
      <c r="O108" s="3">
        <v>33.840000000000003</v>
      </c>
      <c r="P108" s="3">
        <v>2.6419999999999999</v>
      </c>
      <c r="Q108" s="3">
        <v>17.399999999999999</v>
      </c>
      <c r="R108" s="3">
        <v>7.4</v>
      </c>
      <c r="S108" s="3">
        <v>3.0500000000000007</v>
      </c>
      <c r="W108" s="6"/>
      <c r="X108" s="7"/>
      <c r="Y108" s="8"/>
    </row>
    <row r="109" spans="1:25" ht="12.4" customHeight="1" x14ac:dyDescent="0.15">
      <c r="A109" s="2">
        <v>19</v>
      </c>
      <c r="B109" s="2">
        <v>3</v>
      </c>
      <c r="C109" s="2">
        <v>2024</v>
      </c>
      <c r="D109" s="3">
        <v>0</v>
      </c>
      <c r="E109" s="3">
        <v>75.900000000000006</v>
      </c>
      <c r="F109" s="3">
        <v>16.5</v>
      </c>
      <c r="G109" s="3">
        <v>7.4</v>
      </c>
      <c r="H109" s="3">
        <v>3.2</v>
      </c>
      <c r="I109" s="3">
        <v>13.3</v>
      </c>
      <c r="J109" s="3">
        <v>15.3</v>
      </c>
      <c r="K109" s="3">
        <v>17</v>
      </c>
      <c r="L109" s="3">
        <v>18.7</v>
      </c>
      <c r="M109" s="3">
        <v>20.2</v>
      </c>
      <c r="N109" s="2">
        <v>190</v>
      </c>
      <c r="O109" s="3">
        <v>41.4</v>
      </c>
      <c r="P109" s="3">
        <v>3.0760000000000001</v>
      </c>
      <c r="Q109" s="3">
        <v>17</v>
      </c>
      <c r="R109" s="3">
        <v>11.6</v>
      </c>
      <c r="S109" s="3">
        <v>1.9499999999999993</v>
      </c>
      <c r="W109" s="6"/>
      <c r="X109" s="7"/>
      <c r="Y109" s="8"/>
    </row>
    <row r="110" spans="1:25" ht="12.4" customHeight="1" x14ac:dyDescent="0.15">
      <c r="A110" s="2">
        <v>20</v>
      </c>
      <c r="B110" s="2">
        <v>3</v>
      </c>
      <c r="C110" s="2">
        <v>2024</v>
      </c>
      <c r="D110" s="3">
        <v>0</v>
      </c>
      <c r="E110" s="3">
        <v>78.3</v>
      </c>
      <c r="F110" s="3">
        <v>16.5</v>
      </c>
      <c r="G110" s="3">
        <v>4.5999999999999996</v>
      </c>
      <c r="H110" s="3">
        <v>1.7</v>
      </c>
      <c r="I110" s="3">
        <v>11.3</v>
      </c>
      <c r="J110" s="3">
        <v>14</v>
      </c>
      <c r="K110" s="3">
        <v>16.399999999999999</v>
      </c>
      <c r="L110" s="3">
        <v>18.600000000000001</v>
      </c>
      <c r="M110" s="3">
        <v>20.2</v>
      </c>
      <c r="N110" s="2">
        <v>199</v>
      </c>
      <c r="O110" s="3">
        <v>30.6</v>
      </c>
      <c r="P110" s="3">
        <v>2.9980000000000002</v>
      </c>
      <c r="Q110" s="3">
        <v>17</v>
      </c>
      <c r="R110" s="3">
        <v>11.7</v>
      </c>
      <c r="S110" s="3">
        <v>0.55000000000000071</v>
      </c>
      <c r="W110" s="6"/>
      <c r="X110" s="7"/>
      <c r="Y110" s="8"/>
    </row>
    <row r="111" spans="1:25" ht="12.4" customHeight="1" x14ac:dyDescent="0.15">
      <c r="A111" s="2">
        <v>21</v>
      </c>
      <c r="B111" s="2">
        <v>3</v>
      </c>
      <c r="C111" s="2">
        <v>2024</v>
      </c>
      <c r="D111" s="3">
        <v>0</v>
      </c>
      <c r="E111" s="3">
        <v>82.6</v>
      </c>
      <c r="F111" s="3">
        <v>22</v>
      </c>
      <c r="G111" s="3">
        <v>4.0999999999999996</v>
      </c>
      <c r="H111" s="3">
        <v>2.2000000000000002</v>
      </c>
      <c r="I111" s="3">
        <v>10.7</v>
      </c>
      <c r="J111" s="3">
        <v>13.4</v>
      </c>
      <c r="K111" s="3">
        <v>15.9</v>
      </c>
      <c r="L111" s="3">
        <v>18.2</v>
      </c>
      <c r="M111" s="3">
        <v>20.6</v>
      </c>
      <c r="N111" s="2">
        <v>198</v>
      </c>
      <c r="O111" s="3">
        <v>40.32</v>
      </c>
      <c r="P111" s="3">
        <v>3.8919999999999999</v>
      </c>
      <c r="Q111" s="3">
        <v>16.600000000000001</v>
      </c>
      <c r="R111" s="3">
        <v>11.7</v>
      </c>
      <c r="S111" s="3">
        <v>3.0500000000000007</v>
      </c>
      <c r="W111" s="6"/>
      <c r="X111" s="7"/>
      <c r="Y111" s="8"/>
    </row>
    <row r="112" spans="1:25" ht="12.4" customHeight="1" x14ac:dyDescent="0.15">
      <c r="A112" s="2">
        <v>22</v>
      </c>
      <c r="B112" s="2">
        <v>3</v>
      </c>
      <c r="C112" s="2">
        <v>2024</v>
      </c>
      <c r="D112" s="3">
        <v>0</v>
      </c>
      <c r="E112" s="3">
        <v>88.6</v>
      </c>
      <c r="F112" s="3">
        <v>21.2</v>
      </c>
      <c r="G112" s="3">
        <v>5.4</v>
      </c>
      <c r="H112" s="3">
        <v>2.9</v>
      </c>
      <c r="I112" s="3">
        <v>11.9</v>
      </c>
      <c r="J112" s="3">
        <v>14.2</v>
      </c>
      <c r="K112" s="3">
        <v>16.3</v>
      </c>
      <c r="L112" s="3">
        <v>18.3</v>
      </c>
      <c r="M112" s="3">
        <v>16.100000000000001</v>
      </c>
      <c r="N112" s="2">
        <v>131</v>
      </c>
      <c r="O112" s="3">
        <v>25.92</v>
      </c>
      <c r="P112" s="3">
        <v>2.7490000000000001</v>
      </c>
      <c r="Q112" s="3">
        <v>17</v>
      </c>
      <c r="R112" s="3">
        <v>8.9</v>
      </c>
      <c r="S112" s="3">
        <v>3.3000000000000007</v>
      </c>
      <c r="W112" s="6"/>
      <c r="X112" s="7"/>
      <c r="Y112" s="8"/>
    </row>
    <row r="113" spans="1:25" ht="12.4" customHeight="1" x14ac:dyDescent="0.15">
      <c r="A113" s="2">
        <v>23</v>
      </c>
      <c r="B113" s="2">
        <v>3</v>
      </c>
      <c r="C113" s="2">
        <v>2024</v>
      </c>
      <c r="D113" s="3">
        <v>0</v>
      </c>
      <c r="E113" s="3">
        <v>96.4</v>
      </c>
      <c r="F113" s="3">
        <v>20.399999999999999</v>
      </c>
      <c r="G113" s="3">
        <v>8.6999999999999993</v>
      </c>
      <c r="H113" s="3">
        <v>6.1</v>
      </c>
      <c r="I113" s="3">
        <v>13.6</v>
      </c>
      <c r="J113" s="3">
        <v>15.4</v>
      </c>
      <c r="K113" s="3">
        <v>16.600000000000001</v>
      </c>
      <c r="L113" s="3">
        <v>18.2</v>
      </c>
      <c r="M113" s="3">
        <v>13.3</v>
      </c>
      <c r="N113" s="2">
        <v>129</v>
      </c>
      <c r="O113" s="3">
        <v>21.96</v>
      </c>
      <c r="P113" s="3">
        <v>2.089</v>
      </c>
      <c r="Q113" s="3">
        <v>16.8</v>
      </c>
      <c r="R113" s="3">
        <v>7.9</v>
      </c>
      <c r="S113" s="3">
        <v>4.5499999999999989</v>
      </c>
      <c r="W113" s="6"/>
      <c r="X113" s="7"/>
      <c r="Y113" s="5"/>
    </row>
    <row r="114" spans="1:25" ht="12.4" customHeight="1" x14ac:dyDescent="0.15">
      <c r="A114" s="2">
        <v>24</v>
      </c>
      <c r="B114" s="2">
        <v>3</v>
      </c>
      <c r="C114" s="2">
        <v>2024</v>
      </c>
      <c r="D114" s="3">
        <v>0</v>
      </c>
      <c r="E114" s="3">
        <v>87.8</v>
      </c>
      <c r="F114" s="3">
        <v>23.5</v>
      </c>
      <c r="G114" s="3">
        <v>10.3</v>
      </c>
      <c r="H114" s="3">
        <v>7.8</v>
      </c>
      <c r="I114" s="3">
        <v>15.9</v>
      </c>
      <c r="J114" s="3">
        <v>16.600000000000001</v>
      </c>
      <c r="K114" s="3">
        <v>17.600000000000001</v>
      </c>
      <c r="L114" s="3">
        <v>18.2</v>
      </c>
      <c r="M114" s="3">
        <v>16.3</v>
      </c>
      <c r="N114" s="2">
        <v>259</v>
      </c>
      <c r="O114" s="3">
        <v>41.4</v>
      </c>
      <c r="P114" s="3">
        <v>3.395</v>
      </c>
      <c r="Q114" s="3">
        <v>16.600000000000001</v>
      </c>
      <c r="R114" s="3">
        <v>8.3000000000000007</v>
      </c>
      <c r="S114" s="3">
        <v>6.8999999999999986</v>
      </c>
      <c r="W114" s="6"/>
      <c r="X114" s="7"/>
      <c r="Y114" s="5"/>
    </row>
    <row r="115" spans="1:25" ht="12.4" customHeight="1" x14ac:dyDescent="0.15">
      <c r="A115" s="2">
        <v>25</v>
      </c>
      <c r="B115" s="2">
        <v>3</v>
      </c>
      <c r="C115" s="2">
        <v>2024</v>
      </c>
      <c r="D115" s="3">
        <v>0</v>
      </c>
      <c r="E115" s="3">
        <v>52.27</v>
      </c>
      <c r="F115" s="3">
        <v>23</v>
      </c>
      <c r="G115" s="3">
        <v>13.3</v>
      </c>
      <c r="H115" s="3">
        <v>9.6999999999999993</v>
      </c>
      <c r="I115" s="3">
        <v>16.100000000000001</v>
      </c>
      <c r="J115" s="3">
        <v>16.899999999999999</v>
      </c>
      <c r="K115" s="3">
        <v>18.100000000000001</v>
      </c>
      <c r="L115" s="3">
        <v>18.100000000000001</v>
      </c>
      <c r="M115" s="3">
        <v>10</v>
      </c>
      <c r="N115" s="2">
        <v>339</v>
      </c>
      <c r="O115" s="3">
        <v>42.84</v>
      </c>
      <c r="P115" s="3">
        <v>3.6019999999999999</v>
      </c>
      <c r="Q115" s="3">
        <v>16.899999999999999</v>
      </c>
      <c r="R115" s="3">
        <v>2.2000000000000002</v>
      </c>
      <c r="S115" s="3">
        <v>8.1499999999999986</v>
      </c>
      <c r="W115" s="5"/>
      <c r="X115" s="5"/>
      <c r="Y115" s="5"/>
    </row>
    <row r="116" spans="1:25" ht="12.4" customHeight="1" x14ac:dyDescent="0.15">
      <c r="A116" s="2">
        <v>26</v>
      </c>
      <c r="B116" s="2">
        <v>3</v>
      </c>
      <c r="C116" s="2">
        <v>2024</v>
      </c>
      <c r="D116" s="3">
        <v>0</v>
      </c>
      <c r="E116" s="3">
        <v>66.849999999999994</v>
      </c>
      <c r="F116" s="3">
        <v>25.3</v>
      </c>
      <c r="G116" s="3">
        <v>15.4</v>
      </c>
      <c r="H116" s="3">
        <v>12.7</v>
      </c>
      <c r="I116" s="3">
        <v>16.899999999999999</v>
      </c>
      <c r="J116" s="3">
        <v>18.5</v>
      </c>
      <c r="K116" s="3">
        <v>18.100000000000001</v>
      </c>
      <c r="L116" s="3">
        <v>18.100000000000001</v>
      </c>
      <c r="M116" s="3">
        <v>18.399999999999999</v>
      </c>
      <c r="N116" s="2">
        <v>328</v>
      </c>
      <c r="O116" s="3">
        <v>38.520000000000003</v>
      </c>
      <c r="P116" s="3">
        <v>4.5350000000000001</v>
      </c>
      <c r="Q116" s="3">
        <v>16.3</v>
      </c>
      <c r="R116" s="3">
        <v>9.8000000000000007</v>
      </c>
      <c r="S116" s="3">
        <v>10.350000000000001</v>
      </c>
      <c r="W116" s="5"/>
      <c r="X116" s="5"/>
      <c r="Y116" s="5"/>
    </row>
    <row r="117" spans="1:25" ht="12.4" customHeight="1" x14ac:dyDescent="0.15">
      <c r="A117" s="2">
        <v>27</v>
      </c>
      <c r="B117" s="2">
        <v>3</v>
      </c>
      <c r="C117" s="2">
        <v>2024</v>
      </c>
      <c r="D117" s="3">
        <v>0</v>
      </c>
      <c r="E117" s="3">
        <v>52.79</v>
      </c>
      <c r="F117" s="3">
        <v>23.7</v>
      </c>
      <c r="G117" s="3">
        <v>12.3</v>
      </c>
      <c r="H117" s="3">
        <v>9.8000000000000007</v>
      </c>
      <c r="I117" s="3">
        <v>16.100000000000001</v>
      </c>
      <c r="J117" s="3">
        <v>16.8</v>
      </c>
      <c r="K117" s="3">
        <v>17.899999999999999</v>
      </c>
      <c r="L117" s="3">
        <v>17.8</v>
      </c>
      <c r="M117" s="3">
        <v>14.4</v>
      </c>
      <c r="N117" s="2">
        <v>331</v>
      </c>
      <c r="O117" s="3">
        <v>53.28</v>
      </c>
      <c r="P117" s="3">
        <v>4.1589999999999998</v>
      </c>
      <c r="Q117" s="3">
        <v>16.2</v>
      </c>
      <c r="R117" s="3">
        <v>7.7</v>
      </c>
      <c r="S117" s="3">
        <v>8</v>
      </c>
    </row>
    <row r="118" spans="1:25" ht="12.4" customHeight="1" x14ac:dyDescent="0.15">
      <c r="A118" s="2">
        <v>28</v>
      </c>
      <c r="B118" s="2">
        <v>3</v>
      </c>
      <c r="C118" s="2">
        <v>2024</v>
      </c>
      <c r="D118" s="3">
        <v>0</v>
      </c>
      <c r="E118" s="3">
        <v>60.33</v>
      </c>
      <c r="F118" s="3">
        <v>20</v>
      </c>
      <c r="G118" s="3">
        <v>6.9</v>
      </c>
      <c r="H118" s="3">
        <v>4.7</v>
      </c>
      <c r="I118" s="3">
        <v>14</v>
      </c>
      <c r="J118" s="3">
        <v>15.9</v>
      </c>
      <c r="K118" s="3">
        <v>17.399999999999999</v>
      </c>
      <c r="L118" s="3">
        <v>18.100000000000001</v>
      </c>
      <c r="M118" s="3">
        <v>7.3</v>
      </c>
      <c r="N118" s="2">
        <v>200</v>
      </c>
      <c r="O118" s="3">
        <v>38.159999999999997</v>
      </c>
      <c r="P118" s="3">
        <v>2.4409999999999998</v>
      </c>
      <c r="Q118" s="3">
        <v>15.8</v>
      </c>
      <c r="R118" s="3">
        <v>1.1000000000000001</v>
      </c>
      <c r="S118" s="3">
        <v>3.4499999999999993</v>
      </c>
    </row>
    <row r="119" spans="1:25" ht="12.4" customHeight="1" x14ac:dyDescent="0.15">
      <c r="A119" s="2">
        <v>29</v>
      </c>
      <c r="B119" s="2">
        <v>3</v>
      </c>
      <c r="C119" s="2">
        <v>2024</v>
      </c>
      <c r="D119" s="3">
        <v>0</v>
      </c>
      <c r="E119" s="3">
        <v>92.3</v>
      </c>
      <c r="F119" s="3">
        <v>17</v>
      </c>
      <c r="G119" s="3">
        <v>3.2</v>
      </c>
      <c r="H119" s="3">
        <v>0.7</v>
      </c>
      <c r="I119" s="3">
        <v>10.4</v>
      </c>
      <c r="J119" s="3">
        <v>13.4</v>
      </c>
      <c r="K119" s="3">
        <v>15.9</v>
      </c>
      <c r="L119" s="3">
        <v>18.100000000000001</v>
      </c>
      <c r="M119" s="3">
        <v>18.3</v>
      </c>
      <c r="N119" s="2">
        <v>198</v>
      </c>
      <c r="O119" s="3">
        <v>29.52</v>
      </c>
      <c r="P119" s="3">
        <v>3.016</v>
      </c>
      <c r="Q119" s="3">
        <v>16</v>
      </c>
      <c r="R119" s="3">
        <v>11.3</v>
      </c>
      <c r="S119" s="3">
        <v>9.9999999999999645E-2</v>
      </c>
    </row>
    <row r="120" spans="1:25" ht="12.4" customHeight="1" x14ac:dyDescent="0.15">
      <c r="A120" s="2">
        <v>30</v>
      </c>
      <c r="B120" s="2">
        <v>3</v>
      </c>
      <c r="C120" s="2">
        <v>2024</v>
      </c>
      <c r="D120" s="3">
        <v>0</v>
      </c>
      <c r="E120" s="3">
        <v>81.5</v>
      </c>
      <c r="F120" s="3">
        <v>17</v>
      </c>
      <c r="G120" s="3">
        <v>2.2999999999999998</v>
      </c>
      <c r="H120" s="3">
        <v>-0.6</v>
      </c>
      <c r="I120" s="3">
        <v>9.3000000000000007</v>
      </c>
      <c r="J120" s="3">
        <v>12.7</v>
      </c>
      <c r="K120" s="3">
        <v>15.3</v>
      </c>
      <c r="L120" s="3">
        <v>18</v>
      </c>
      <c r="M120" s="3">
        <v>9.3000000000000007</v>
      </c>
      <c r="N120" s="2">
        <v>138</v>
      </c>
      <c r="O120" s="3">
        <v>30.6</v>
      </c>
      <c r="P120" s="3">
        <v>1.298</v>
      </c>
      <c r="Q120" s="3">
        <v>15.7</v>
      </c>
      <c r="R120" s="3">
        <v>3.3</v>
      </c>
      <c r="S120" s="3">
        <v>0</v>
      </c>
    </row>
    <row r="121" spans="1:25" ht="12.4" customHeight="1" x14ac:dyDescent="0.15">
      <c r="A121" s="2">
        <v>31</v>
      </c>
      <c r="B121" s="2">
        <v>3</v>
      </c>
      <c r="C121" s="2">
        <v>2024</v>
      </c>
      <c r="D121" s="3">
        <v>0</v>
      </c>
      <c r="E121" s="3">
        <v>96.7</v>
      </c>
      <c r="F121" s="3">
        <v>17.2</v>
      </c>
      <c r="G121" s="3">
        <v>4.5999999999999996</v>
      </c>
      <c r="H121" s="3">
        <v>3</v>
      </c>
      <c r="I121" s="3">
        <v>11.2</v>
      </c>
      <c r="J121" s="3">
        <v>13</v>
      </c>
      <c r="K121" s="3">
        <v>14.9</v>
      </c>
      <c r="L121" s="3">
        <v>17.7</v>
      </c>
      <c r="M121" s="3">
        <v>17.3</v>
      </c>
      <c r="N121" s="2">
        <v>135</v>
      </c>
      <c r="O121" s="3">
        <v>28.08</v>
      </c>
      <c r="P121" s="3">
        <v>2.27</v>
      </c>
      <c r="Q121" s="3">
        <v>15.6</v>
      </c>
      <c r="R121" s="3">
        <v>10.1</v>
      </c>
      <c r="S121" s="3">
        <v>0.89999999999999858</v>
      </c>
    </row>
    <row r="123" spans="1:25" ht="12.4" customHeight="1" x14ac:dyDescent="0.15">
      <c r="A123" s="2" t="s">
        <v>34</v>
      </c>
      <c r="D123" s="3"/>
      <c r="E123" s="3">
        <f>AVERAGE(E91:E121)</f>
        <v>75.161612903225802</v>
      </c>
      <c r="F123" s="3">
        <f>AVERAGE(F91:F121)</f>
        <v>21.080645161290324</v>
      </c>
      <c r="G123" s="3">
        <f t="shared" ref="G123:S123" si="9">AVERAGE(G91:G121)</f>
        <v>8.7129032258064516</v>
      </c>
      <c r="H123" s="3">
        <f t="shared" si="9"/>
        <v>6.5064516129032244</v>
      </c>
      <c r="I123" s="3">
        <f t="shared" si="9"/>
        <v>14.64516129032258</v>
      </c>
      <c r="J123" s="3">
        <f t="shared" si="9"/>
        <v>16.35806451612903</v>
      </c>
      <c r="K123" s="3">
        <f t="shared" si="9"/>
        <v>18.048387096774189</v>
      </c>
      <c r="L123" s="3">
        <f t="shared" si="9"/>
        <v>18.896774193548389</v>
      </c>
      <c r="M123" s="3">
        <f t="shared" si="9"/>
        <v>17.193548387096776</v>
      </c>
      <c r="N123" s="3">
        <f t="shared" si="9"/>
        <v>227.96774193548387</v>
      </c>
      <c r="O123" s="3">
        <f t="shared" si="9"/>
        <v>38.322580645161288</v>
      </c>
      <c r="P123" s="3">
        <f t="shared" si="9"/>
        <v>3.395838709677419</v>
      </c>
      <c r="Q123" s="3">
        <f t="shared" si="9"/>
        <v>16.841935483870969</v>
      </c>
      <c r="R123" s="3">
        <f t="shared" si="9"/>
        <v>8.4806451612903224</v>
      </c>
      <c r="S123" s="3">
        <f t="shared" si="9"/>
        <v>4.9080645161290315</v>
      </c>
    </row>
    <row r="124" spans="1:25" ht="12.4" customHeight="1" x14ac:dyDescent="0.15">
      <c r="A124" s="2" t="s">
        <v>35</v>
      </c>
      <c r="D124" s="3">
        <f>SUM(D91:D121)</f>
        <v>25</v>
      </c>
      <c r="E124" s="3"/>
      <c r="F124" s="3"/>
      <c r="G124" s="3"/>
      <c r="H124" s="3"/>
      <c r="I124" s="3"/>
      <c r="J124" s="3"/>
      <c r="K124" s="3"/>
      <c r="L124" s="3"/>
      <c r="M124" s="3">
        <f>SUM(M91:M121)</f>
        <v>533</v>
      </c>
      <c r="N124" s="4">
        <f>SUM(N91:N121)</f>
        <v>7067</v>
      </c>
      <c r="O124" s="3"/>
      <c r="P124" s="3">
        <f>SUM(P91:P121)</f>
        <v>105.27099999999999</v>
      </c>
      <c r="Q124" s="3"/>
      <c r="R124" s="3">
        <f>SUM(R91:R121)</f>
        <v>262.89999999999998</v>
      </c>
      <c r="S124" s="3">
        <f>SUM(S91:S121)</f>
        <v>152.14999999999998</v>
      </c>
      <c r="U124" s="3"/>
    </row>
    <row r="125" spans="1:25" ht="12.4" customHeight="1" x14ac:dyDescent="0.15">
      <c r="A125" s="2" t="s">
        <v>4</v>
      </c>
      <c r="D125" s="3"/>
      <c r="E125" s="3"/>
      <c r="F125" s="3">
        <f>MAX(F91:F121)</f>
        <v>26.9</v>
      </c>
      <c r="G125" s="3">
        <f>MAX(G91:G121)</f>
        <v>15.4</v>
      </c>
      <c r="H125" s="3">
        <f>MAX(H91:H121)</f>
        <v>15.2</v>
      </c>
      <c r="I125" s="3"/>
      <c r="J125" s="3"/>
      <c r="K125" s="3"/>
      <c r="L125" s="3"/>
      <c r="M125" s="3"/>
      <c r="N125" s="4">
        <f t="shared" ref="N125:S125" si="10">MAX(N91:N121)</f>
        <v>388</v>
      </c>
      <c r="O125" s="3">
        <f t="shared" si="10"/>
        <v>61.2</v>
      </c>
      <c r="P125" s="3">
        <f t="shared" si="10"/>
        <v>5.3369999999999997</v>
      </c>
      <c r="Q125" s="3">
        <f t="shared" si="10"/>
        <v>18.5</v>
      </c>
      <c r="R125" s="3">
        <f t="shared" si="10"/>
        <v>12.3</v>
      </c>
      <c r="S125" s="3">
        <f t="shared" si="10"/>
        <v>10.350000000000001</v>
      </c>
    </row>
    <row r="126" spans="1:25" ht="12.4" customHeight="1" x14ac:dyDescent="0.15">
      <c r="A126" s="2" t="s">
        <v>9</v>
      </c>
      <c r="D126" s="3"/>
      <c r="E126" s="3"/>
      <c r="F126" s="3">
        <f>MIN(F91:F121)</f>
        <v>16.5</v>
      </c>
      <c r="G126" s="3">
        <f>MIN(G91:G121)</f>
        <v>2.2999999999999998</v>
      </c>
      <c r="H126" s="3">
        <f>MIN(H91:H121)</f>
        <v>-0.6</v>
      </c>
      <c r="I126" s="3"/>
      <c r="J126" s="3"/>
      <c r="K126" s="3"/>
      <c r="L126" s="3"/>
      <c r="M126" s="3"/>
      <c r="N126" s="4">
        <f t="shared" ref="N126:S126" si="11">MIN(N91:N121)</f>
        <v>129</v>
      </c>
      <c r="O126" s="3">
        <f t="shared" si="11"/>
        <v>21.96</v>
      </c>
      <c r="P126" s="3">
        <f t="shared" si="11"/>
        <v>1.298</v>
      </c>
      <c r="Q126" s="3">
        <f t="shared" si="11"/>
        <v>14.2</v>
      </c>
      <c r="R126" s="3">
        <f t="shared" si="11"/>
        <v>1.1000000000000001</v>
      </c>
      <c r="S126" s="3">
        <f t="shared" si="11"/>
        <v>0</v>
      </c>
    </row>
    <row r="128" spans="1:25" ht="12.4" customHeight="1" x14ac:dyDescent="0.15">
      <c r="A128" s="1"/>
    </row>
    <row r="131" spans="4:19" ht="12.4" customHeight="1" x14ac:dyDescent="0.1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P131" s="1"/>
    </row>
    <row r="132" spans="4:19" ht="12.4" customHeight="1" x14ac:dyDescent="0.1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P132" s="1"/>
      <c r="R132" s="1"/>
    </row>
    <row r="133" spans="4:19" ht="12.4" customHeight="1" x14ac:dyDescent="0.15">
      <c r="D133" s="1"/>
      <c r="F133" s="1"/>
      <c r="G133" s="1"/>
      <c r="H133" s="1"/>
      <c r="I133" s="1"/>
      <c r="J133" s="1"/>
      <c r="K133" s="1"/>
      <c r="L133" s="1"/>
      <c r="M133" s="1"/>
      <c r="N133" s="1"/>
      <c r="P133" s="1"/>
    </row>
    <row r="134" spans="4:19" ht="12.4" customHeight="1" x14ac:dyDescent="0.15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</row>
    <row r="135" spans="4:19" ht="12.4" customHeight="1" x14ac:dyDescent="0.15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</row>
    <row r="136" spans="4:19" ht="12.4" customHeight="1" x14ac:dyDescent="0.15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</row>
    <row r="137" spans="4:19" ht="12.4" customHeight="1" x14ac:dyDescent="0.15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</row>
    <row r="138" spans="4:19" ht="12.4" customHeight="1" x14ac:dyDescent="0.15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</row>
    <row r="139" spans="4:19" ht="12.4" customHeight="1" x14ac:dyDescent="0.15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</row>
    <row r="140" spans="4:19" ht="12.4" customHeight="1" x14ac:dyDescent="0.15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</row>
    <row r="141" spans="4:19" ht="12.4" customHeight="1" x14ac:dyDescent="0.15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</row>
    <row r="142" spans="4:19" ht="12.4" customHeight="1" x14ac:dyDescent="0.15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</row>
    <row r="143" spans="4:19" ht="12.4" customHeight="1" x14ac:dyDescent="0.15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</row>
    <row r="144" spans="4:19" ht="12.4" customHeight="1" x14ac:dyDescent="0.15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</row>
    <row r="145" spans="4:19" ht="12.4" customHeight="1" x14ac:dyDescent="0.15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</row>
    <row r="146" spans="4:19" ht="12.4" customHeight="1" x14ac:dyDescent="0.15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</row>
    <row r="147" spans="4:19" ht="12.4" customHeight="1" x14ac:dyDescent="0.15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</row>
    <row r="148" spans="4:19" ht="12.4" customHeight="1" x14ac:dyDescent="0.15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</row>
    <row r="149" spans="4:19" ht="12.4" customHeight="1" x14ac:dyDescent="0.15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</row>
    <row r="150" spans="4:19" ht="12.4" customHeight="1" x14ac:dyDescent="0.15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</row>
    <row r="151" spans="4:19" ht="12.4" customHeight="1" x14ac:dyDescent="0.15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</row>
    <row r="152" spans="4:19" ht="12.4" customHeight="1" x14ac:dyDescent="0.15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</row>
    <row r="153" spans="4:19" ht="12.4" customHeight="1" x14ac:dyDescent="0.15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</row>
    <row r="154" spans="4:19" ht="12.4" customHeight="1" x14ac:dyDescent="0.15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</row>
    <row r="155" spans="4:19" ht="12.4" customHeight="1" x14ac:dyDescent="0.15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</row>
    <row r="156" spans="4:19" ht="12.4" customHeight="1" x14ac:dyDescent="0.15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</row>
    <row r="157" spans="4:19" ht="12.4" customHeight="1" x14ac:dyDescent="0.15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</row>
    <row r="158" spans="4:19" ht="12.4" customHeight="1" x14ac:dyDescent="0.15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</row>
    <row r="159" spans="4:19" ht="12.4" customHeight="1" x14ac:dyDescent="0.15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</row>
    <row r="160" spans="4:19" ht="12.4" customHeight="1" x14ac:dyDescent="0.15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</row>
    <row r="161" spans="1:19" ht="12.4" customHeight="1" x14ac:dyDescent="0.15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</row>
    <row r="162" spans="1:19" ht="12.4" customHeight="1" x14ac:dyDescent="0.15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</row>
    <row r="164" spans="1:19" ht="12.4" customHeight="1" x14ac:dyDescent="0.15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4" customHeight="1" x14ac:dyDescent="0.15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4" customHeight="1" x14ac:dyDescent="0.15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4" customHeight="1" x14ac:dyDescent="0.15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9" spans="1:19" ht="12.4" customHeight="1" x14ac:dyDescent="0.15">
      <c r="A169" s="1"/>
    </row>
    <row r="172" spans="1:19" ht="12.4" customHeight="1" x14ac:dyDescent="0.1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P172" s="1"/>
    </row>
    <row r="173" spans="1:19" ht="12.4" customHeight="1" x14ac:dyDescent="0.1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P173" s="1"/>
      <c r="R173" s="1"/>
    </row>
    <row r="174" spans="1:19" ht="12.4" customHeight="1" x14ac:dyDescent="0.15">
      <c r="D174" s="1"/>
      <c r="F174" s="1"/>
      <c r="G174" s="1"/>
      <c r="H174" s="1"/>
      <c r="I174" s="1"/>
      <c r="J174" s="1"/>
      <c r="K174" s="1"/>
      <c r="L174" s="1"/>
      <c r="M174" s="1"/>
      <c r="N174" s="1"/>
      <c r="P174" s="1"/>
    </row>
    <row r="175" spans="1:19" ht="12.4" customHeight="1" x14ac:dyDescent="0.15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</row>
    <row r="176" spans="1:19" ht="12.4" customHeight="1" x14ac:dyDescent="0.15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</row>
    <row r="177" spans="4:19" ht="12.4" customHeight="1" x14ac:dyDescent="0.15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</row>
    <row r="178" spans="4:19" ht="12.4" customHeight="1" x14ac:dyDescent="0.15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</row>
    <row r="179" spans="4:19" ht="12.4" customHeight="1" x14ac:dyDescent="0.15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</row>
    <row r="180" spans="4:19" ht="12.4" customHeight="1" x14ac:dyDescent="0.15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</row>
    <row r="181" spans="4:19" ht="12.4" customHeight="1" x14ac:dyDescent="0.15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</row>
    <row r="182" spans="4:19" ht="12.4" customHeight="1" x14ac:dyDescent="0.15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</row>
    <row r="183" spans="4:19" ht="12.4" customHeight="1" x14ac:dyDescent="0.15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</row>
    <row r="184" spans="4:19" ht="12.4" customHeight="1" x14ac:dyDescent="0.15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</row>
    <row r="185" spans="4:19" ht="12.4" customHeight="1" x14ac:dyDescent="0.15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</row>
    <row r="186" spans="4:19" ht="12.4" customHeight="1" x14ac:dyDescent="0.15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</row>
    <row r="187" spans="4:19" ht="12.4" customHeight="1" x14ac:dyDescent="0.15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</row>
    <row r="188" spans="4:19" ht="12.4" customHeight="1" x14ac:dyDescent="0.15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</row>
    <row r="189" spans="4:19" ht="12.4" customHeight="1" x14ac:dyDescent="0.15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</row>
    <row r="190" spans="4:19" ht="12.4" customHeight="1" x14ac:dyDescent="0.15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</row>
    <row r="191" spans="4:19" ht="12.4" customHeight="1" x14ac:dyDescent="0.15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</row>
    <row r="192" spans="4:19" ht="12.4" customHeight="1" x14ac:dyDescent="0.15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</row>
    <row r="193" spans="4:19" ht="12.4" customHeight="1" x14ac:dyDescent="0.15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</row>
    <row r="194" spans="4:19" ht="12.4" customHeight="1" x14ac:dyDescent="0.15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</row>
    <row r="195" spans="4:19" ht="12.4" customHeight="1" x14ac:dyDescent="0.15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</row>
    <row r="196" spans="4:19" ht="12.4" customHeight="1" x14ac:dyDescent="0.15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</row>
    <row r="197" spans="4:19" ht="12.4" customHeight="1" x14ac:dyDescent="0.15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</row>
    <row r="198" spans="4:19" ht="12.4" customHeight="1" x14ac:dyDescent="0.15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</row>
    <row r="199" spans="4:19" ht="12.4" customHeight="1" x14ac:dyDescent="0.15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</row>
    <row r="200" spans="4:19" ht="12.4" customHeight="1" x14ac:dyDescent="0.15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</row>
    <row r="201" spans="4:19" ht="12.4" customHeight="1" x14ac:dyDescent="0.15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</row>
    <row r="202" spans="4:19" ht="12.4" customHeight="1" x14ac:dyDescent="0.15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</row>
    <row r="203" spans="4:19" ht="12.4" customHeight="1" x14ac:dyDescent="0.15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</row>
    <row r="204" spans="4:19" ht="12.4" customHeight="1" x14ac:dyDescent="0.15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</row>
    <row r="205" spans="4:19" ht="12.4" customHeight="1" x14ac:dyDescent="0.15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</row>
    <row r="207" spans="4:19" ht="12.4" customHeight="1" x14ac:dyDescent="0.15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4:19" ht="12.4" customHeight="1" x14ac:dyDescent="0.15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4" customHeight="1" x14ac:dyDescent="0.15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4" customHeight="1" x14ac:dyDescent="0.15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2" spans="1:19" ht="12.4" customHeight="1" x14ac:dyDescent="0.15">
      <c r="A212" s="1"/>
    </row>
    <row r="215" spans="1:19" ht="12.4" customHeight="1" x14ac:dyDescent="0.1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P215" s="1"/>
    </row>
    <row r="216" spans="1:19" ht="12.4" customHeight="1" x14ac:dyDescent="0.1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P216" s="1"/>
      <c r="R216" s="1"/>
    </row>
    <row r="217" spans="1:19" ht="12.4" customHeight="1" x14ac:dyDescent="0.15">
      <c r="D217" s="1"/>
      <c r="F217" s="1"/>
      <c r="G217" s="1"/>
      <c r="H217" s="1"/>
      <c r="I217" s="1"/>
      <c r="J217" s="1"/>
      <c r="K217" s="1"/>
      <c r="L217" s="1"/>
      <c r="M217" s="1"/>
      <c r="N217" s="1"/>
      <c r="P217" s="1"/>
    </row>
    <row r="218" spans="1:19" ht="12.4" customHeight="1" x14ac:dyDescent="0.15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</row>
    <row r="219" spans="1:19" ht="12.4" customHeight="1" x14ac:dyDescent="0.15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</row>
    <row r="220" spans="1:19" ht="12.4" customHeight="1" x14ac:dyDescent="0.15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</row>
    <row r="221" spans="1:19" ht="12.4" customHeight="1" x14ac:dyDescent="0.15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</row>
    <row r="222" spans="1:19" ht="12.4" customHeight="1" x14ac:dyDescent="0.15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</row>
    <row r="223" spans="1:19" ht="12.4" customHeight="1" x14ac:dyDescent="0.15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</row>
    <row r="224" spans="1:19" ht="12.4" customHeight="1" x14ac:dyDescent="0.15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</row>
    <row r="225" spans="4:19" ht="12.4" customHeight="1" x14ac:dyDescent="0.15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</row>
    <row r="226" spans="4:19" ht="12.4" customHeight="1" x14ac:dyDescent="0.15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</row>
    <row r="227" spans="4:19" ht="12.4" customHeight="1" x14ac:dyDescent="0.15"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</row>
    <row r="228" spans="4:19" ht="12.4" customHeight="1" x14ac:dyDescent="0.15"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</row>
    <row r="229" spans="4:19" ht="12.4" customHeight="1" x14ac:dyDescent="0.15"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</row>
    <row r="230" spans="4:19" ht="12.4" customHeight="1" x14ac:dyDescent="0.15"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</row>
    <row r="231" spans="4:19" ht="12.4" customHeight="1" x14ac:dyDescent="0.15"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</row>
    <row r="232" spans="4:19" ht="12.4" customHeight="1" x14ac:dyDescent="0.15"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</row>
    <row r="233" spans="4:19" ht="12.4" customHeight="1" x14ac:dyDescent="0.15"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</row>
    <row r="234" spans="4:19" ht="12.4" customHeight="1" x14ac:dyDescent="0.15"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</row>
    <row r="235" spans="4:19" ht="12.4" customHeight="1" x14ac:dyDescent="0.15"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</row>
    <row r="236" spans="4:19" ht="12.4" customHeight="1" x14ac:dyDescent="0.15"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</row>
    <row r="237" spans="4:19" ht="12.4" customHeight="1" x14ac:dyDescent="0.15"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</row>
    <row r="238" spans="4:19" ht="12.4" customHeight="1" x14ac:dyDescent="0.15"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</row>
    <row r="239" spans="4:19" ht="12.4" customHeight="1" x14ac:dyDescent="0.15"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</row>
    <row r="240" spans="4:19" ht="12.4" customHeight="1" x14ac:dyDescent="0.15"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</row>
    <row r="241" spans="1:19" ht="12.4" customHeight="1" x14ac:dyDescent="0.15"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</row>
    <row r="242" spans="1:19" ht="12.4" customHeight="1" x14ac:dyDescent="0.15"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</row>
    <row r="243" spans="1:19" ht="12.4" customHeight="1" x14ac:dyDescent="0.15"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</row>
    <row r="244" spans="1:19" ht="12.4" customHeight="1" x14ac:dyDescent="0.15"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</row>
    <row r="245" spans="1:19" ht="12.4" customHeight="1" x14ac:dyDescent="0.15"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</row>
    <row r="246" spans="1:19" ht="12.4" customHeight="1" x14ac:dyDescent="0.15"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</row>
    <row r="247" spans="1:19" ht="12.4" customHeight="1" x14ac:dyDescent="0.15"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</row>
    <row r="249" spans="1:19" ht="12.4" customHeight="1" x14ac:dyDescent="0.15"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4" customHeight="1" x14ac:dyDescent="0.15"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4" customHeight="1" x14ac:dyDescent="0.15"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4" customHeight="1" x14ac:dyDescent="0.15"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4" spans="1:19" ht="12.4" customHeight="1" x14ac:dyDescent="0.15">
      <c r="A254" s="1"/>
    </row>
    <row r="257" spans="4:19" ht="12.4" customHeight="1" x14ac:dyDescent="0.1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P257" s="1"/>
    </row>
    <row r="258" spans="4:19" ht="12.4" customHeight="1" x14ac:dyDescent="0.1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P258" s="1"/>
      <c r="R258" s="1"/>
    </row>
    <row r="259" spans="4:19" ht="12.4" customHeight="1" x14ac:dyDescent="0.15">
      <c r="D259" s="1"/>
      <c r="F259" s="1"/>
      <c r="G259" s="1"/>
      <c r="H259" s="1"/>
      <c r="I259" s="1"/>
      <c r="J259" s="1"/>
      <c r="K259" s="1"/>
      <c r="L259" s="1"/>
      <c r="M259" s="1"/>
      <c r="N259" s="1"/>
      <c r="P259" s="1"/>
    </row>
    <row r="260" spans="4:19" ht="12.4" customHeight="1" x14ac:dyDescent="0.15"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</row>
    <row r="261" spans="4:19" ht="12.4" customHeight="1" x14ac:dyDescent="0.15"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</row>
    <row r="262" spans="4:19" ht="12.4" customHeight="1" x14ac:dyDescent="0.15"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</row>
    <row r="263" spans="4:19" ht="12.4" customHeight="1" x14ac:dyDescent="0.15"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</row>
    <row r="264" spans="4:19" ht="12.4" customHeight="1" x14ac:dyDescent="0.15"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</row>
    <row r="265" spans="4:19" ht="12.4" customHeight="1" x14ac:dyDescent="0.15"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</row>
    <row r="266" spans="4:19" ht="12.4" customHeight="1" x14ac:dyDescent="0.15"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</row>
    <row r="267" spans="4:19" ht="12.4" customHeight="1" x14ac:dyDescent="0.15"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</row>
    <row r="268" spans="4:19" ht="12.4" customHeight="1" x14ac:dyDescent="0.15"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</row>
    <row r="269" spans="4:19" ht="12.4" customHeight="1" x14ac:dyDescent="0.15"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</row>
    <row r="270" spans="4:19" ht="12.4" customHeight="1" x14ac:dyDescent="0.15"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</row>
    <row r="271" spans="4:19" ht="12.4" customHeight="1" x14ac:dyDescent="0.15"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</row>
    <row r="272" spans="4:19" ht="12.4" customHeight="1" x14ac:dyDescent="0.15"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</row>
    <row r="273" spans="4:19" ht="12.4" customHeight="1" x14ac:dyDescent="0.15"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</row>
    <row r="274" spans="4:19" ht="12.4" customHeight="1" x14ac:dyDescent="0.15"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</row>
    <row r="275" spans="4:19" ht="12.4" customHeight="1" x14ac:dyDescent="0.15"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</row>
    <row r="276" spans="4:19" ht="12.4" customHeight="1" x14ac:dyDescent="0.15"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</row>
    <row r="277" spans="4:19" ht="12.4" customHeight="1" x14ac:dyDescent="0.15"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</row>
    <row r="278" spans="4:19" ht="12.4" customHeight="1" x14ac:dyDescent="0.15"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</row>
    <row r="279" spans="4:19" ht="12.4" customHeight="1" x14ac:dyDescent="0.15"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</row>
    <row r="280" spans="4:19" ht="12.4" customHeight="1" x14ac:dyDescent="0.15"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</row>
    <row r="281" spans="4:19" ht="12.4" customHeight="1" x14ac:dyDescent="0.15"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</row>
    <row r="282" spans="4:19" ht="12.4" customHeight="1" x14ac:dyDescent="0.15"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</row>
    <row r="283" spans="4:19" ht="12.4" customHeight="1" x14ac:dyDescent="0.15"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</row>
    <row r="284" spans="4:19" ht="12.4" customHeight="1" x14ac:dyDescent="0.15"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</row>
    <row r="285" spans="4:19" ht="12.4" customHeight="1" x14ac:dyDescent="0.15"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</row>
    <row r="286" spans="4:19" ht="12.4" customHeight="1" x14ac:dyDescent="0.15"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</row>
    <row r="287" spans="4:19" ht="12.4" customHeight="1" x14ac:dyDescent="0.15"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</row>
    <row r="288" spans="4:19" ht="12.4" customHeight="1" x14ac:dyDescent="0.15"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</row>
    <row r="289" spans="1:19" ht="12.4" customHeight="1" x14ac:dyDescent="0.15"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</row>
    <row r="290" spans="1:19" ht="12.4" customHeight="1" x14ac:dyDescent="0.15"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</row>
    <row r="292" spans="1:19" ht="12.4" customHeight="1" x14ac:dyDescent="0.15"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4" customHeight="1" x14ac:dyDescent="0.15"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4" customHeight="1" x14ac:dyDescent="0.15"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4" customHeight="1" x14ac:dyDescent="0.15"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7" spans="1:19" ht="12.4" customHeight="1" x14ac:dyDescent="0.15">
      <c r="A297" s="1"/>
    </row>
    <row r="300" spans="1:19" ht="12.4" customHeight="1" x14ac:dyDescent="0.1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P300" s="1"/>
    </row>
    <row r="301" spans="1:19" ht="12.4" customHeight="1" x14ac:dyDescent="0.1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P301" s="1"/>
      <c r="R301" s="1"/>
    </row>
    <row r="302" spans="1:19" ht="12.4" customHeight="1" x14ac:dyDescent="0.15">
      <c r="D302" s="1"/>
      <c r="F302" s="1"/>
      <c r="G302" s="1"/>
      <c r="H302" s="1"/>
      <c r="I302" s="1"/>
      <c r="J302" s="1"/>
      <c r="K302" s="1"/>
      <c r="L302" s="1"/>
      <c r="M302" s="1"/>
      <c r="N302" s="1"/>
      <c r="P302" s="1"/>
    </row>
    <row r="303" spans="1:19" ht="12.4" customHeight="1" x14ac:dyDescent="0.15"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</row>
    <row r="304" spans="1:19" ht="12.4" customHeight="1" x14ac:dyDescent="0.15"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</row>
    <row r="305" spans="4:19" ht="12.4" customHeight="1" x14ac:dyDescent="0.15"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</row>
    <row r="306" spans="4:19" ht="12.4" customHeight="1" x14ac:dyDescent="0.15"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</row>
    <row r="307" spans="4:19" ht="12.4" customHeight="1" x14ac:dyDescent="0.15"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</row>
    <row r="308" spans="4:19" ht="12.4" customHeight="1" x14ac:dyDescent="0.15"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</row>
    <row r="309" spans="4:19" ht="12.4" customHeight="1" x14ac:dyDescent="0.15"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</row>
    <row r="310" spans="4:19" ht="12.4" customHeight="1" x14ac:dyDescent="0.15"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</row>
    <row r="311" spans="4:19" ht="12.4" customHeight="1" x14ac:dyDescent="0.15"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</row>
    <row r="312" spans="4:19" ht="12.4" customHeight="1" x14ac:dyDescent="0.15"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</row>
    <row r="313" spans="4:19" ht="12.4" customHeight="1" x14ac:dyDescent="0.15"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</row>
    <row r="314" spans="4:19" ht="12.4" customHeight="1" x14ac:dyDescent="0.15"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</row>
    <row r="315" spans="4:19" ht="12.4" customHeight="1" x14ac:dyDescent="0.15"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</row>
    <row r="316" spans="4:19" ht="12.4" customHeight="1" x14ac:dyDescent="0.15"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</row>
    <row r="317" spans="4:19" ht="12.4" customHeight="1" x14ac:dyDescent="0.15"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</row>
    <row r="318" spans="4:19" ht="12.4" customHeight="1" x14ac:dyDescent="0.15"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</row>
    <row r="319" spans="4:19" ht="12.4" customHeight="1" x14ac:dyDescent="0.15"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</row>
    <row r="320" spans="4:19" ht="12.4" customHeight="1" x14ac:dyDescent="0.15"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</row>
    <row r="321" spans="4:19" ht="12.4" customHeight="1" x14ac:dyDescent="0.15"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</row>
    <row r="322" spans="4:19" ht="12.4" customHeight="1" x14ac:dyDescent="0.15"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</row>
    <row r="323" spans="4:19" ht="12.4" customHeight="1" x14ac:dyDescent="0.15"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</row>
    <row r="324" spans="4:19" ht="12.4" customHeight="1" x14ac:dyDescent="0.15"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</row>
    <row r="325" spans="4:19" ht="12.4" customHeight="1" x14ac:dyDescent="0.15"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</row>
    <row r="326" spans="4:19" ht="12.4" customHeight="1" x14ac:dyDescent="0.15"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</row>
    <row r="327" spans="4:19" ht="12.4" customHeight="1" x14ac:dyDescent="0.15"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</row>
    <row r="328" spans="4:19" ht="12.4" customHeight="1" x14ac:dyDescent="0.15"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</row>
    <row r="329" spans="4:19" ht="12.4" customHeight="1" x14ac:dyDescent="0.15"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</row>
    <row r="330" spans="4:19" ht="12.4" customHeight="1" x14ac:dyDescent="0.15"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</row>
    <row r="331" spans="4:19" ht="12.4" customHeight="1" x14ac:dyDescent="0.15"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</row>
    <row r="332" spans="4:19" ht="12.4" customHeight="1" x14ac:dyDescent="0.15"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</row>
    <row r="333" spans="4:19" ht="12.4" customHeight="1" x14ac:dyDescent="0.15"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</row>
    <row r="335" spans="4:19" ht="12.4" customHeight="1" x14ac:dyDescent="0.15"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4:19" ht="12.4" customHeight="1" x14ac:dyDescent="0.15"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4" customHeight="1" x14ac:dyDescent="0.15"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4" customHeight="1" x14ac:dyDescent="0.15"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4" customHeight="1" x14ac:dyDescent="0.15"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4" customHeight="1" x14ac:dyDescent="0.15">
      <c r="A340" s="1"/>
    </row>
    <row r="343" spans="1:19" ht="12.4" customHeight="1" x14ac:dyDescent="0.15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P343" s="1"/>
    </row>
    <row r="344" spans="1:19" ht="12.4" customHeight="1" x14ac:dyDescent="0.15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P344" s="1"/>
      <c r="R344" s="1"/>
    </row>
    <row r="345" spans="1:19" ht="12.4" customHeight="1" x14ac:dyDescent="0.15">
      <c r="D345" s="1"/>
      <c r="F345" s="1"/>
      <c r="G345" s="1"/>
      <c r="H345" s="1"/>
      <c r="I345" s="1"/>
      <c r="J345" s="1"/>
      <c r="K345" s="1"/>
      <c r="L345" s="1"/>
      <c r="M345" s="1"/>
      <c r="N345" s="1"/>
      <c r="P345" s="1"/>
    </row>
    <row r="346" spans="1:19" ht="12.4" customHeight="1" x14ac:dyDescent="0.15"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</row>
    <row r="347" spans="1:19" ht="12.4" customHeight="1" x14ac:dyDescent="0.15"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</row>
    <row r="348" spans="1:19" ht="12.4" customHeight="1" x14ac:dyDescent="0.15"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</row>
    <row r="349" spans="1:19" ht="12.4" customHeight="1" x14ac:dyDescent="0.15"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</row>
    <row r="350" spans="1:19" ht="12.4" customHeight="1" x14ac:dyDescent="0.15"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</row>
    <row r="351" spans="1:19" ht="12.4" customHeight="1" x14ac:dyDescent="0.15"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</row>
    <row r="352" spans="1:19" ht="12.4" customHeight="1" x14ac:dyDescent="0.15"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</row>
    <row r="353" spans="4:19" ht="12.4" customHeight="1" x14ac:dyDescent="0.15"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</row>
    <row r="354" spans="4:19" ht="12.4" customHeight="1" x14ac:dyDescent="0.15"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</row>
    <row r="355" spans="4:19" ht="12.4" customHeight="1" x14ac:dyDescent="0.15"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</row>
    <row r="356" spans="4:19" ht="12.4" customHeight="1" x14ac:dyDescent="0.15"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</row>
    <row r="357" spans="4:19" ht="12.4" customHeight="1" x14ac:dyDescent="0.15"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</row>
    <row r="358" spans="4:19" ht="12.4" customHeight="1" x14ac:dyDescent="0.15"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</row>
    <row r="359" spans="4:19" ht="12.4" customHeight="1" x14ac:dyDescent="0.15"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</row>
    <row r="360" spans="4:19" ht="12.4" customHeight="1" x14ac:dyDescent="0.15"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</row>
    <row r="361" spans="4:19" ht="12.4" customHeight="1" x14ac:dyDescent="0.15"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</row>
    <row r="362" spans="4:19" ht="12.4" customHeight="1" x14ac:dyDescent="0.15"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</row>
    <row r="363" spans="4:19" ht="12.4" customHeight="1" x14ac:dyDescent="0.15"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</row>
    <row r="364" spans="4:19" ht="12.4" customHeight="1" x14ac:dyDescent="0.15"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</row>
    <row r="365" spans="4:19" ht="12.4" customHeight="1" x14ac:dyDescent="0.15"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</row>
    <row r="366" spans="4:19" ht="12.4" customHeight="1" x14ac:dyDescent="0.15"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</row>
    <row r="367" spans="4:19" ht="12.4" customHeight="1" x14ac:dyDescent="0.15"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</row>
    <row r="368" spans="4:19" ht="12.4" customHeight="1" x14ac:dyDescent="0.15"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</row>
    <row r="369" spans="1:19" ht="12.4" customHeight="1" x14ac:dyDescent="0.15"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</row>
    <row r="370" spans="1:19" ht="12.4" customHeight="1" x14ac:dyDescent="0.15"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</row>
    <row r="371" spans="1:19" ht="12.4" customHeight="1" x14ac:dyDescent="0.15"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</row>
    <row r="372" spans="1:19" ht="12.4" customHeight="1" x14ac:dyDescent="0.15"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</row>
    <row r="373" spans="1:19" ht="12.4" customHeight="1" x14ac:dyDescent="0.15"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</row>
    <row r="374" spans="1:19" ht="12.4" customHeight="1" x14ac:dyDescent="0.15">
      <c r="D374" s="3"/>
      <c r="J374" s="3"/>
      <c r="O374" s="3"/>
      <c r="P374" s="3"/>
      <c r="S374" s="3"/>
    </row>
    <row r="375" spans="1:19" ht="12.4" customHeight="1" x14ac:dyDescent="0.15">
      <c r="D375" s="3"/>
      <c r="E375" s="3"/>
      <c r="L375" s="3"/>
      <c r="O375" s="3"/>
      <c r="P375" s="3"/>
      <c r="S375" s="3"/>
    </row>
    <row r="377" spans="1:19" ht="12.4" customHeight="1" x14ac:dyDescent="0.15"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.4" customHeight="1" x14ac:dyDescent="0.15"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.4" customHeight="1" x14ac:dyDescent="0.15"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.4" customHeight="1" x14ac:dyDescent="0.15"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2" spans="1:19" ht="12.4" customHeight="1" x14ac:dyDescent="0.15">
      <c r="A382" s="1"/>
    </row>
    <row r="385" spans="4:19" ht="12.4" customHeight="1" x14ac:dyDescent="0.15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P385" s="1"/>
    </row>
    <row r="386" spans="4:19" ht="12.4" customHeight="1" x14ac:dyDescent="0.15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P386" s="1"/>
      <c r="R386" s="1"/>
    </row>
    <row r="387" spans="4:19" ht="12.4" customHeight="1" x14ac:dyDescent="0.15"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</row>
    <row r="388" spans="4:19" ht="12.4" customHeight="1" x14ac:dyDescent="0.15"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</row>
    <row r="389" spans="4:19" ht="12.4" customHeight="1" x14ac:dyDescent="0.15"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</row>
    <row r="390" spans="4:19" ht="12.4" customHeight="1" x14ac:dyDescent="0.15"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</row>
    <row r="391" spans="4:19" ht="12.4" customHeight="1" x14ac:dyDescent="0.15"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</row>
    <row r="392" spans="4:19" ht="12.4" customHeight="1" x14ac:dyDescent="0.15"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</row>
    <row r="393" spans="4:19" ht="12.4" customHeight="1" x14ac:dyDescent="0.15"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</row>
    <row r="394" spans="4:19" ht="12.4" customHeight="1" x14ac:dyDescent="0.15"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</row>
    <row r="395" spans="4:19" ht="12.4" customHeight="1" x14ac:dyDescent="0.15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</row>
    <row r="396" spans="4:19" ht="12.4" customHeight="1" x14ac:dyDescent="0.15"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</row>
    <row r="397" spans="4:19" ht="12.4" customHeight="1" x14ac:dyDescent="0.15"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</row>
    <row r="398" spans="4:19" ht="12.4" customHeight="1" x14ac:dyDescent="0.15"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</row>
    <row r="399" spans="4:19" ht="12.4" customHeight="1" x14ac:dyDescent="0.15"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</row>
    <row r="400" spans="4:19" ht="12.4" customHeight="1" x14ac:dyDescent="0.15"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</row>
    <row r="401" spans="4:19" ht="12.4" customHeight="1" x14ac:dyDescent="0.15"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</row>
    <row r="402" spans="4:19" ht="12.4" customHeight="1" x14ac:dyDescent="0.15"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</row>
    <row r="403" spans="4:19" ht="12.4" customHeight="1" x14ac:dyDescent="0.15"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</row>
    <row r="404" spans="4:19" ht="12.4" customHeight="1" x14ac:dyDescent="0.15"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</row>
    <row r="405" spans="4:19" ht="12.4" customHeight="1" x14ac:dyDescent="0.15"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</row>
    <row r="406" spans="4:19" ht="12.4" customHeight="1" x14ac:dyDescent="0.15"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</row>
    <row r="407" spans="4:19" ht="12.4" customHeight="1" x14ac:dyDescent="0.15"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</row>
    <row r="408" spans="4:19" ht="12.4" customHeight="1" x14ac:dyDescent="0.15"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</row>
    <row r="409" spans="4:19" ht="12.4" customHeight="1" x14ac:dyDescent="0.15"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</row>
    <row r="410" spans="4:19" ht="12.4" customHeight="1" x14ac:dyDescent="0.15"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</row>
    <row r="411" spans="4:19" ht="12.4" customHeight="1" x14ac:dyDescent="0.15"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</row>
    <row r="412" spans="4:19" ht="12.4" customHeight="1" x14ac:dyDescent="0.15"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</row>
    <row r="413" spans="4:19" ht="12.4" customHeight="1" x14ac:dyDescent="0.15"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</row>
    <row r="414" spans="4:19" ht="12.4" customHeight="1" x14ac:dyDescent="0.15"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</row>
    <row r="415" spans="4:19" ht="12.4" customHeight="1" x14ac:dyDescent="0.15"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</row>
    <row r="416" spans="4:19" ht="12.4" customHeight="1" x14ac:dyDescent="0.15"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</row>
    <row r="417" spans="1:19" ht="12.4" customHeight="1" x14ac:dyDescent="0.15"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</row>
    <row r="418" spans="1:19" ht="12.4" customHeight="1" x14ac:dyDescent="0.15">
      <c r="N418" s="4"/>
    </row>
    <row r="419" spans="1:19" ht="12.4" customHeight="1" x14ac:dyDescent="0.15"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4" customHeight="1" x14ac:dyDescent="0.15"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2.4" customHeight="1" x14ac:dyDescent="0.15"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2.4" customHeight="1" x14ac:dyDescent="0.15"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4" spans="1:19" ht="12.4" customHeight="1" x14ac:dyDescent="0.15">
      <c r="A424" s="1"/>
    </row>
    <row r="427" spans="1:19" ht="12.4" customHeight="1" x14ac:dyDescent="0.15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P427" s="1"/>
    </row>
    <row r="428" spans="1:19" ht="12.4" customHeight="1" x14ac:dyDescent="0.15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P428" s="1"/>
      <c r="R428" s="1"/>
    </row>
    <row r="429" spans="1:19" ht="12.4" customHeight="1" x14ac:dyDescent="0.15"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</row>
    <row r="430" spans="1:19" ht="12.4" customHeight="1" x14ac:dyDescent="0.15"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</row>
    <row r="431" spans="1:19" ht="12.4" customHeight="1" x14ac:dyDescent="0.15"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</row>
    <row r="432" spans="1:19" ht="12.4" customHeight="1" x14ac:dyDescent="0.15"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</row>
    <row r="433" spans="4:19" ht="12.4" customHeight="1" x14ac:dyDescent="0.15"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</row>
    <row r="434" spans="4:19" ht="12.4" customHeight="1" x14ac:dyDescent="0.15"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</row>
    <row r="435" spans="4:19" ht="12.4" customHeight="1" x14ac:dyDescent="0.15"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</row>
    <row r="436" spans="4:19" ht="12.4" customHeight="1" x14ac:dyDescent="0.15"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</row>
    <row r="437" spans="4:19" ht="12.4" customHeight="1" x14ac:dyDescent="0.15"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</row>
    <row r="438" spans="4:19" ht="12.4" customHeight="1" x14ac:dyDescent="0.15"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</row>
    <row r="439" spans="4:19" ht="12.4" customHeight="1" x14ac:dyDescent="0.15"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</row>
    <row r="440" spans="4:19" ht="12.4" customHeight="1" x14ac:dyDescent="0.15"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</row>
    <row r="441" spans="4:19" ht="12.4" customHeight="1" x14ac:dyDescent="0.15"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</row>
    <row r="442" spans="4:19" ht="12.4" customHeight="1" x14ac:dyDescent="0.15"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</row>
    <row r="443" spans="4:19" ht="12.4" customHeight="1" x14ac:dyDescent="0.15"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</row>
    <row r="444" spans="4:19" ht="12.4" customHeight="1" x14ac:dyDescent="0.15"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</row>
    <row r="445" spans="4:19" ht="12.4" customHeight="1" x14ac:dyDescent="0.15"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</row>
    <row r="446" spans="4:19" ht="12.4" customHeight="1" x14ac:dyDescent="0.15"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</row>
    <row r="447" spans="4:19" ht="12.4" customHeight="1" x14ac:dyDescent="0.15"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</row>
    <row r="448" spans="4:19" ht="12.4" customHeight="1" x14ac:dyDescent="0.15"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</row>
    <row r="449" spans="4:19" ht="12.4" customHeight="1" x14ac:dyDescent="0.15"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</row>
    <row r="450" spans="4:19" ht="12.4" customHeight="1" x14ac:dyDescent="0.15"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</row>
    <row r="451" spans="4:19" ht="12.4" customHeight="1" x14ac:dyDescent="0.15"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</row>
    <row r="452" spans="4:19" ht="12.4" customHeight="1" x14ac:dyDescent="0.15"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</row>
    <row r="453" spans="4:19" ht="12.4" customHeight="1" x14ac:dyDescent="0.15"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</row>
    <row r="454" spans="4:19" ht="12.4" customHeight="1" x14ac:dyDescent="0.15"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</row>
    <row r="455" spans="4:19" ht="12.4" customHeight="1" x14ac:dyDescent="0.15"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</row>
    <row r="456" spans="4:19" ht="12.4" customHeight="1" x14ac:dyDescent="0.15"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</row>
    <row r="457" spans="4:19" ht="12.4" customHeight="1" x14ac:dyDescent="0.15"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</row>
    <row r="458" spans="4:19" ht="12.4" customHeight="1" x14ac:dyDescent="0.15"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</row>
    <row r="459" spans="4:19" ht="12.4" customHeight="1" x14ac:dyDescent="0.15"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4:19" ht="12.4" customHeight="1" x14ac:dyDescent="0.15"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4:19" ht="12.4" customHeight="1" x14ac:dyDescent="0.15"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4:19" ht="12.4" customHeight="1" x14ac:dyDescent="0.15"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4:19" ht="12.4" customHeight="1" x14ac:dyDescent="0.15"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4:19" ht="12.4" customHeight="1" x14ac:dyDescent="0.15"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9" ht="12.4" customHeight="1" x14ac:dyDescent="0.15">
      <c r="A465" s="1"/>
    </row>
    <row r="468" spans="1:19" ht="12.4" customHeight="1" x14ac:dyDescent="0.15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P468" s="1"/>
    </row>
    <row r="469" spans="1:19" ht="12.4" customHeight="1" x14ac:dyDescent="0.15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P469" s="1"/>
      <c r="R469" s="1"/>
    </row>
    <row r="470" spans="1:19" ht="12.4" customHeight="1" x14ac:dyDescent="0.15"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</row>
    <row r="471" spans="1:19" ht="12.4" customHeight="1" x14ac:dyDescent="0.15"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</row>
    <row r="472" spans="1:19" ht="12.4" customHeight="1" x14ac:dyDescent="0.15"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</row>
    <row r="473" spans="1:19" ht="12.4" customHeight="1" x14ac:dyDescent="0.15"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</row>
    <row r="474" spans="1:19" ht="12.4" customHeight="1" x14ac:dyDescent="0.15"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</row>
    <row r="475" spans="1:19" ht="12.4" customHeight="1" x14ac:dyDescent="0.15"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</row>
    <row r="476" spans="1:19" ht="12.4" customHeight="1" x14ac:dyDescent="0.15"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</row>
    <row r="477" spans="1:19" ht="12.4" customHeight="1" x14ac:dyDescent="0.15"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</row>
    <row r="478" spans="1:19" ht="12.4" customHeight="1" x14ac:dyDescent="0.15"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</row>
    <row r="479" spans="1:19" ht="12.4" customHeight="1" x14ac:dyDescent="0.15"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</row>
    <row r="480" spans="1:19" ht="12.4" customHeight="1" x14ac:dyDescent="0.15"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</row>
    <row r="481" spans="4:19" ht="12.4" customHeight="1" x14ac:dyDescent="0.15"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</row>
    <row r="482" spans="4:19" ht="12.4" customHeight="1" x14ac:dyDescent="0.15"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</row>
    <row r="483" spans="4:19" ht="12.4" customHeight="1" x14ac:dyDescent="0.15"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</row>
    <row r="484" spans="4:19" ht="12.4" customHeight="1" x14ac:dyDescent="0.15"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</row>
    <row r="485" spans="4:19" ht="12.4" customHeight="1" x14ac:dyDescent="0.15"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</row>
    <row r="486" spans="4:19" ht="12.4" customHeight="1" x14ac:dyDescent="0.15"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</row>
    <row r="487" spans="4:19" ht="12.4" customHeight="1" x14ac:dyDescent="0.15"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</row>
    <row r="488" spans="4:19" ht="12.4" customHeight="1" x14ac:dyDescent="0.15"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</row>
    <row r="489" spans="4:19" ht="12.4" customHeight="1" x14ac:dyDescent="0.15"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</row>
    <row r="490" spans="4:19" ht="12.4" customHeight="1" x14ac:dyDescent="0.15"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</row>
    <row r="491" spans="4:19" ht="12.4" customHeight="1" x14ac:dyDescent="0.15"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</row>
    <row r="492" spans="4:19" ht="12.4" customHeight="1" x14ac:dyDescent="0.15"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</row>
    <row r="493" spans="4:19" ht="12.4" customHeight="1" x14ac:dyDescent="0.15"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</row>
    <row r="494" spans="4:19" ht="12.4" customHeight="1" x14ac:dyDescent="0.15"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</row>
    <row r="495" spans="4:19" ht="12.4" customHeight="1" x14ac:dyDescent="0.15"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</row>
    <row r="496" spans="4:19" ht="12.4" customHeight="1" x14ac:dyDescent="0.15"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</row>
    <row r="497" spans="4:19" ht="12.4" customHeight="1" x14ac:dyDescent="0.15"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</row>
    <row r="498" spans="4:19" ht="12.4" customHeight="1" x14ac:dyDescent="0.15"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</row>
    <row r="499" spans="4:19" ht="12.4" customHeight="1" x14ac:dyDescent="0.15"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</row>
    <row r="500" spans="4:19" ht="12.4" customHeight="1" x14ac:dyDescent="0.15"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</row>
    <row r="502" spans="4:19" ht="12.4" customHeight="1" x14ac:dyDescent="0.15"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4:19" ht="12.4" customHeight="1" x14ac:dyDescent="0.15"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4:19" ht="12.4" customHeight="1" x14ac:dyDescent="0.15"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4:19" ht="12.4" customHeight="1" x14ac:dyDescent="0.15"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</sheetData>
  <sortState xmlns:xlrd2="http://schemas.microsoft.com/office/spreadsheetml/2017/richdata2" ref="V387:V417">
    <sortCondition ref="V387:V417"/>
  </sortState>
  <phoneticPr fontId="0" type="noConversion"/>
  <printOptions gridLines="1"/>
  <pageMargins left="0" right="0" top="0" bottom="0" header="0.51181102362204722" footer="0.51181102362204722"/>
  <pageSetup paperSize="9" scale="90" fitToWidth="0" orientation="landscape" r:id="rId1"/>
  <headerFooter alignWithMargins="0"/>
  <rowBreaks count="11" manualBreakCount="11">
    <brk id="43" max="16383" man="1"/>
    <brk id="83" max="16383" man="1"/>
    <brk id="126" max="16383" man="1"/>
    <brk id="168" max="16383" man="1"/>
    <brk id="211" max="16383" man="1"/>
    <brk id="253" max="16383" man="1"/>
    <brk id="296" max="16383" man="1"/>
    <brk id="339" max="16383" man="1"/>
    <brk id="381" max="16383" man="1"/>
    <brk id="423" max="16383" man="1"/>
    <brk id="46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5E96F33ACFA449E62D36D047758D5" ma:contentTypeVersion="18" ma:contentTypeDescription="Create a new document." ma:contentTypeScope="" ma:versionID="4d5cb6b91c3447a609d2394abe396ae6">
  <xsd:schema xmlns:xsd="http://www.w3.org/2001/XMLSchema" xmlns:xs="http://www.w3.org/2001/XMLSchema" xmlns:p="http://schemas.microsoft.com/office/2006/metadata/properties" xmlns:ns2="ea88ec78-7785-4fbf-826f-991780592d9a" xmlns:ns3="55e2bc26-33db-4abf-b012-e46f3bf7ced6" targetNamespace="http://schemas.microsoft.com/office/2006/metadata/properties" ma:root="true" ma:fieldsID="d9688795cdca14911ce6bb5818d41615" ns2:_="" ns3:_="">
    <xsd:import namespace="ea88ec78-7785-4fbf-826f-991780592d9a"/>
    <xsd:import namespace="55e2bc26-33db-4abf-b012-e46f3bf7ce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8ec78-7785-4fbf-826f-991780592d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7c35ecd-f063-4690-9567-82a48a5276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2bc26-33db-4abf-b012-e46f3bf7ce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49553b1-b213-4891-8682-2ec3b8c94e5f}" ma:internalName="TaxCatchAll" ma:showField="CatchAllData" ma:web="55e2bc26-33db-4abf-b012-e46f3bf7ce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865A7C-364D-43FC-9115-862BB4CFF508}"/>
</file>

<file path=customXml/itemProps2.xml><?xml version="1.0" encoding="utf-8"?>
<ds:datastoreItem xmlns:ds="http://schemas.openxmlformats.org/officeDocument/2006/customXml" ds:itemID="{41D9B7B5-F4A9-4F9D-B806-966236F1F9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>HortResearch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Agnew</dc:creator>
  <cp:lastModifiedBy>Victoria Raw</cp:lastModifiedBy>
  <cp:lastPrinted>2024-04-01T22:24:12Z</cp:lastPrinted>
  <dcterms:created xsi:type="dcterms:W3CDTF">2000-02-29T22:03:03Z</dcterms:created>
  <dcterms:modified xsi:type="dcterms:W3CDTF">2024-04-03T04:37:16Z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8f3512-c98a-4fbc-ad6e-3260f1cde3f8_Enabled">
    <vt:lpwstr>true</vt:lpwstr>
  </property>
  <property fmtid="{D5CDD505-2E9C-101B-9397-08002B2CF9AE}" pid="3" name="MSIP_Label_8d8f3512-c98a-4fbc-ad6e-3260f1cde3f8_SetDate">
    <vt:lpwstr>2023-07-02T21:53:41Z</vt:lpwstr>
  </property>
  <property fmtid="{D5CDD505-2E9C-101B-9397-08002B2CF9AE}" pid="4" name="MSIP_Label_8d8f3512-c98a-4fbc-ad6e-3260f1cde3f8_Method">
    <vt:lpwstr>Standard</vt:lpwstr>
  </property>
  <property fmtid="{D5CDD505-2E9C-101B-9397-08002B2CF9AE}" pid="5" name="MSIP_Label_8d8f3512-c98a-4fbc-ad6e-3260f1cde3f8_Name">
    <vt:lpwstr>Internal</vt:lpwstr>
  </property>
  <property fmtid="{D5CDD505-2E9C-101B-9397-08002B2CF9AE}" pid="6" name="MSIP_Label_8d8f3512-c98a-4fbc-ad6e-3260f1cde3f8_SiteId">
    <vt:lpwstr>6ca75ef7-2c66-42e7-af2c-6502153a7e3a</vt:lpwstr>
  </property>
  <property fmtid="{D5CDD505-2E9C-101B-9397-08002B2CF9AE}" pid="7" name="MSIP_Label_8d8f3512-c98a-4fbc-ad6e-3260f1cde3f8_ActionId">
    <vt:lpwstr>93e920f4-00c3-41ca-9c2e-a0f36bcf6ff5</vt:lpwstr>
  </property>
  <property fmtid="{D5CDD505-2E9C-101B-9397-08002B2CF9AE}" pid="8" name="MSIP_Label_8d8f3512-c98a-4fbc-ad6e-3260f1cde3f8_ContentBits">
    <vt:lpwstr>0</vt:lpwstr>
  </property>
</Properties>
</file>