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AWATDATA" sheetId="1" r:id="rId1"/>
  </sheets>
  <definedNames>
    <definedName name="_Regression_Int" localSheetId="0" hidden="1">1</definedName>
    <definedName name="Print_Area_MI" localSheetId="0">'AWATDATA'!#REF!</definedName>
  </definedNames>
  <calcPr fullCalcOnLoad="1"/>
</workbook>
</file>

<file path=xl/sharedStrings.xml><?xml version="1.0" encoding="utf-8"?>
<sst xmlns="http://schemas.openxmlformats.org/spreadsheetml/2006/main" count="735" uniqueCount="46">
  <si>
    <t>Date</t>
  </si>
  <si>
    <t>Month</t>
  </si>
  <si>
    <t>Year</t>
  </si>
  <si>
    <t>Min</t>
  </si>
  <si>
    <t>Air</t>
  </si>
  <si>
    <t>Temp</t>
  </si>
  <si>
    <t>Max</t>
  </si>
  <si>
    <t>Growing</t>
  </si>
  <si>
    <t>Degree</t>
  </si>
  <si>
    <t>Total</t>
  </si>
  <si>
    <t>Rain</t>
  </si>
  <si>
    <t>(mm)</t>
  </si>
  <si>
    <t>RH</t>
  </si>
  <si>
    <t>%</t>
  </si>
  <si>
    <t>Wind</t>
  </si>
  <si>
    <t>Speed</t>
  </si>
  <si>
    <t>km/hr</t>
  </si>
  <si>
    <t>Avg</t>
  </si>
  <si>
    <t>km</t>
  </si>
  <si>
    <t>mm</t>
  </si>
  <si>
    <t>mj/m2</t>
  </si>
  <si>
    <t>9am</t>
  </si>
  <si>
    <t>200-400mm</t>
  </si>
  <si>
    <t>0-200mm</t>
  </si>
  <si>
    <t>Run</t>
  </si>
  <si>
    <t>Mean</t>
  </si>
  <si>
    <t>30cm</t>
  </si>
  <si>
    <t>10cm</t>
  </si>
  <si>
    <t>Days&gt;10</t>
  </si>
  <si>
    <t>Moisture</t>
  </si>
  <si>
    <t>Daily</t>
  </si>
  <si>
    <t>ET</t>
  </si>
  <si>
    <t>Energy</t>
  </si>
  <si>
    <t>Grass</t>
  </si>
  <si>
    <t>Soil</t>
  </si>
  <si>
    <t>Penman</t>
  </si>
  <si>
    <t>Solar</t>
  </si>
  <si>
    <t>Awatere Dashwood Weather Station</t>
  </si>
  <si>
    <t>Average Monthly</t>
  </si>
  <si>
    <t>Total Monthly</t>
  </si>
  <si>
    <t>Maximum Monthly</t>
  </si>
  <si>
    <t>Minimum Monthly</t>
  </si>
  <si>
    <t>Avg Monthly Temp</t>
  </si>
  <si>
    <t>Station Crashed</t>
  </si>
  <si>
    <t>Data in italics is from nearby</t>
  </si>
  <si>
    <t>Dashwood met station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</si>
</sst>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0_)"/>
    <numFmt numFmtId="166" formatCode="0.0"/>
  </numFmts>
  <fonts count="7">
    <font>
      <sz val="12"/>
      <name val="Courier"/>
      <family val="0"/>
    </font>
    <font>
      <sz val="10"/>
      <name val="Arial"/>
      <family val="0"/>
    </font>
    <font>
      <b/>
      <sz val="10"/>
      <name val="Courier New"/>
      <family val="3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b/>
      <sz val="10"/>
      <name val="Courier"/>
      <family val="3"/>
    </font>
    <font>
      <b/>
      <i/>
      <sz val="10"/>
      <name val="Courier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6" fontId="5" fillId="0" borderId="0" xfId="0" applyNumberFormat="1" applyFont="1" applyAlignment="1">
      <alignment horizontal="left"/>
    </xf>
    <xf numFmtId="166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13"/>
  <sheetViews>
    <sheetView showGridLines="0" tabSelected="1" zoomScale="75" zoomScaleNormal="75" workbookViewId="0" topLeftCell="A461">
      <selection activeCell="A502" sqref="A502"/>
    </sheetView>
  </sheetViews>
  <sheetFormatPr defaultColWidth="9.796875" defaultRowHeight="15"/>
  <cols>
    <col min="1" max="1" width="4.296875" style="3" customWidth="1"/>
    <col min="2" max="2" width="6.59765625" style="3" bestFit="1" customWidth="1"/>
    <col min="3" max="3" width="6.19921875" style="3" bestFit="1" customWidth="1"/>
    <col min="4" max="4" width="6.296875" style="3" bestFit="1" customWidth="1"/>
    <col min="5" max="5" width="7.296875" style="3" customWidth="1"/>
    <col min="6" max="6" width="6.19921875" style="3" bestFit="1" customWidth="1"/>
    <col min="7" max="7" width="5.796875" style="3" customWidth="1"/>
    <col min="8" max="8" width="5.69921875" style="3" customWidth="1"/>
    <col min="9" max="10" width="5.19921875" style="3" customWidth="1"/>
    <col min="11" max="11" width="6.19921875" style="3" customWidth="1"/>
    <col min="12" max="12" width="6.796875" style="3" customWidth="1"/>
    <col min="13" max="13" width="5.8984375" style="3" customWidth="1"/>
    <col min="14" max="15" width="6.19921875" style="3" bestFit="1" customWidth="1"/>
    <col min="16" max="16" width="7.796875" style="3" customWidth="1"/>
    <col min="17" max="17" width="8.19921875" style="3" bestFit="1" customWidth="1"/>
    <col min="18" max="18" width="10.19921875" style="3" bestFit="1" customWidth="1"/>
    <col min="19" max="16384" width="9.796875" style="3" customWidth="1"/>
  </cols>
  <sheetData>
    <row r="1" ht="13.5">
      <c r="A1" s="1" t="s">
        <v>37</v>
      </c>
    </row>
    <row r="2" spans="1:18" ht="13.5">
      <c r="A2" s="3" t="s">
        <v>0</v>
      </c>
      <c r="B2" s="3" t="s">
        <v>1</v>
      </c>
      <c r="C2" s="3" t="s">
        <v>2</v>
      </c>
      <c r="D2" s="3" t="s">
        <v>9</v>
      </c>
      <c r="E2" s="3" t="s">
        <v>7</v>
      </c>
      <c r="F2" s="3" t="s">
        <v>6</v>
      </c>
      <c r="G2" s="3" t="s">
        <v>3</v>
      </c>
      <c r="H2" s="3" t="s">
        <v>3</v>
      </c>
      <c r="I2" s="3" t="s">
        <v>34</v>
      </c>
      <c r="J2" s="3" t="s">
        <v>34</v>
      </c>
      <c r="K2" s="3" t="s">
        <v>36</v>
      </c>
      <c r="L2" s="3" t="s">
        <v>35</v>
      </c>
      <c r="M2" s="3" t="s">
        <v>12</v>
      </c>
      <c r="N2" s="3" t="s">
        <v>6</v>
      </c>
      <c r="O2" s="3" t="s">
        <v>17</v>
      </c>
      <c r="P2" s="3" t="s">
        <v>30</v>
      </c>
      <c r="Q2" s="3" t="s">
        <v>34</v>
      </c>
      <c r="R2" s="3" t="s">
        <v>34</v>
      </c>
    </row>
    <row r="3" spans="4:18" ht="13.5">
      <c r="D3" s="3" t="s">
        <v>10</v>
      </c>
      <c r="E3" s="3" t="s">
        <v>8</v>
      </c>
      <c r="F3" s="3" t="s">
        <v>4</v>
      </c>
      <c r="G3" s="3" t="s">
        <v>4</v>
      </c>
      <c r="H3" s="3" t="s">
        <v>33</v>
      </c>
      <c r="I3" s="3" t="s">
        <v>5</v>
      </c>
      <c r="J3" s="3" t="s">
        <v>5</v>
      </c>
      <c r="K3" s="3" t="s">
        <v>32</v>
      </c>
      <c r="L3" s="3" t="s">
        <v>31</v>
      </c>
      <c r="M3" s="3" t="s">
        <v>30</v>
      </c>
      <c r="N3" s="3" t="s">
        <v>14</v>
      </c>
      <c r="O3" s="3" t="s">
        <v>14</v>
      </c>
      <c r="P3" s="3" t="s">
        <v>14</v>
      </c>
      <c r="Q3" s="3" t="s">
        <v>29</v>
      </c>
      <c r="R3" s="3" t="s">
        <v>29</v>
      </c>
    </row>
    <row r="4" spans="4:18" ht="13.5">
      <c r="D4" s="3" t="s">
        <v>11</v>
      </c>
      <c r="E4" s="3" t="s">
        <v>28</v>
      </c>
      <c r="F4" s="3" t="s">
        <v>5</v>
      </c>
      <c r="G4" s="3" t="s">
        <v>5</v>
      </c>
      <c r="H4" s="3" t="s">
        <v>5</v>
      </c>
      <c r="I4" s="3" t="s">
        <v>27</v>
      </c>
      <c r="J4" s="3" t="s">
        <v>26</v>
      </c>
      <c r="M4" s="3" t="s">
        <v>25</v>
      </c>
      <c r="N4" s="3" t="s">
        <v>15</v>
      </c>
      <c r="O4" s="3" t="s">
        <v>15</v>
      </c>
      <c r="P4" s="3" t="s">
        <v>24</v>
      </c>
      <c r="Q4" s="3" t="s">
        <v>23</v>
      </c>
      <c r="R4" s="3" t="s">
        <v>22</v>
      </c>
    </row>
    <row r="5" spans="9:18" ht="13.5">
      <c r="I5" s="3" t="s">
        <v>21</v>
      </c>
      <c r="J5" s="3" t="s">
        <v>21</v>
      </c>
      <c r="K5" s="3" t="s">
        <v>20</v>
      </c>
      <c r="L5" s="3" t="s">
        <v>19</v>
      </c>
      <c r="N5" s="3" t="s">
        <v>16</v>
      </c>
      <c r="O5" s="3" t="s">
        <v>16</v>
      </c>
      <c r="P5" s="3" t="s">
        <v>18</v>
      </c>
      <c r="Q5" s="3" t="s">
        <v>13</v>
      </c>
      <c r="R5" s="3" t="s">
        <v>13</v>
      </c>
    </row>
    <row r="6" spans="1:19" ht="13.5">
      <c r="A6" s="3">
        <v>1</v>
      </c>
      <c r="B6" s="3">
        <v>1</v>
      </c>
      <c r="C6" s="3">
        <v>2007</v>
      </c>
      <c r="D6" s="4">
        <v>1</v>
      </c>
      <c r="E6" s="4">
        <f aca="true" t="shared" si="0" ref="E6:E36">IF((F6+G6)/2-10&lt;=0,0,(F6+G6)/2-10)</f>
        <v>2.2950000000000017</v>
      </c>
      <c r="F6" s="4">
        <v>16.85</v>
      </c>
      <c r="G6" s="4">
        <v>7.74</v>
      </c>
      <c r="H6" s="4">
        <v>5.708</v>
      </c>
      <c r="I6" s="4">
        <v>14.87</v>
      </c>
      <c r="J6" s="4">
        <v>16.9</v>
      </c>
      <c r="K6" s="4">
        <v>24.13</v>
      </c>
      <c r="L6" s="4">
        <v>3.387</v>
      </c>
      <c r="M6" s="4">
        <v>66.654</v>
      </c>
      <c r="N6" s="4">
        <v>53.7</v>
      </c>
      <c r="O6" s="4">
        <v>18.591</v>
      </c>
      <c r="P6" s="4">
        <v>446.18</v>
      </c>
      <c r="Q6" s="4">
        <v>7.3296</v>
      </c>
      <c r="R6" s="4">
        <v>11.977</v>
      </c>
      <c r="S6" s="4"/>
    </row>
    <row r="7" spans="1:19" ht="13.5">
      <c r="A7" s="3">
        <v>2</v>
      </c>
      <c r="B7" s="3">
        <v>1</v>
      </c>
      <c r="C7" s="3">
        <v>2007</v>
      </c>
      <c r="D7" s="4">
        <v>0</v>
      </c>
      <c r="E7" s="4">
        <f t="shared" si="0"/>
        <v>2.835000000000001</v>
      </c>
      <c r="F7" s="4">
        <v>16.79</v>
      </c>
      <c r="G7" s="4">
        <v>8.88</v>
      </c>
      <c r="H7" s="4">
        <v>8.59</v>
      </c>
      <c r="I7" s="4">
        <v>16.69</v>
      </c>
      <c r="J7" s="4">
        <v>17.01</v>
      </c>
      <c r="K7" s="4">
        <v>25.36</v>
      </c>
      <c r="L7" s="4">
        <v>2.876</v>
      </c>
      <c r="M7" s="4">
        <v>75.251</v>
      </c>
      <c r="N7" s="4">
        <v>63.3</v>
      </c>
      <c r="O7" s="4">
        <v>23.844</v>
      </c>
      <c r="P7" s="4">
        <v>572.26</v>
      </c>
      <c r="Q7" s="4">
        <v>7.3013</v>
      </c>
      <c r="R7" s="4">
        <v>11.979</v>
      </c>
      <c r="S7" s="4"/>
    </row>
    <row r="8" spans="1:19" ht="13.5">
      <c r="A8" s="3">
        <v>3</v>
      </c>
      <c r="B8" s="3">
        <v>1</v>
      </c>
      <c r="C8" s="3">
        <v>2007</v>
      </c>
      <c r="D8" s="4">
        <v>0</v>
      </c>
      <c r="E8" s="4">
        <f t="shared" si="0"/>
        <v>1.955</v>
      </c>
      <c r="F8" s="4">
        <v>15.45</v>
      </c>
      <c r="G8" s="4">
        <v>8.46</v>
      </c>
      <c r="H8" s="4">
        <v>8.04</v>
      </c>
      <c r="I8" s="4">
        <v>17.66</v>
      </c>
      <c r="J8" s="4">
        <v>16.78</v>
      </c>
      <c r="K8" s="4">
        <v>20.33</v>
      </c>
      <c r="L8" s="4">
        <v>2.844</v>
      </c>
      <c r="M8" s="4">
        <v>72.511</v>
      </c>
      <c r="N8" s="4">
        <v>50.79</v>
      </c>
      <c r="O8" s="4">
        <v>21.351</v>
      </c>
      <c r="P8" s="4">
        <v>512.41</v>
      </c>
      <c r="Q8" s="4">
        <v>7.2283</v>
      </c>
      <c r="R8" s="4">
        <v>11.929</v>
      </c>
      <c r="S8" s="4"/>
    </row>
    <row r="9" spans="1:19" ht="13.5">
      <c r="A9" s="3">
        <v>4</v>
      </c>
      <c r="B9" s="3">
        <v>1</v>
      </c>
      <c r="C9" s="3">
        <v>2007</v>
      </c>
      <c r="D9" s="4">
        <v>0</v>
      </c>
      <c r="E9" s="4">
        <f t="shared" si="0"/>
        <v>1.125</v>
      </c>
      <c r="F9" s="4">
        <v>19.94</v>
      </c>
      <c r="G9" s="4">
        <v>2.31</v>
      </c>
      <c r="H9" s="4">
        <v>-1.187</v>
      </c>
      <c r="I9" s="4">
        <v>16.65</v>
      </c>
      <c r="J9" s="4">
        <v>16.46</v>
      </c>
      <c r="K9" s="4">
        <v>31.25</v>
      </c>
      <c r="L9" s="4">
        <v>4.327</v>
      </c>
      <c r="M9" s="4">
        <v>73.926</v>
      </c>
      <c r="N9" s="4">
        <v>24.15</v>
      </c>
      <c r="O9" s="4">
        <v>8.5517</v>
      </c>
      <c r="P9" s="4">
        <v>205.24</v>
      </c>
      <c r="Q9" s="4">
        <v>7.1758</v>
      </c>
      <c r="R9" s="4">
        <v>11.874</v>
      </c>
      <c r="S9" s="4"/>
    </row>
    <row r="10" spans="1:19" ht="13.5">
      <c r="A10" s="3">
        <v>5</v>
      </c>
      <c r="B10" s="3">
        <v>1</v>
      </c>
      <c r="C10" s="3">
        <v>2007</v>
      </c>
      <c r="D10" s="4">
        <v>0</v>
      </c>
      <c r="E10" s="4">
        <f t="shared" si="0"/>
        <v>6.283999999999999</v>
      </c>
      <c r="F10" s="4">
        <v>25.66</v>
      </c>
      <c r="G10" s="4">
        <v>6.908</v>
      </c>
      <c r="H10" s="4">
        <v>4.896</v>
      </c>
      <c r="I10" s="4">
        <v>20.3</v>
      </c>
      <c r="J10" s="4">
        <v>17.64</v>
      </c>
      <c r="K10" s="4">
        <v>32.1</v>
      </c>
      <c r="L10" s="4">
        <v>8.25</v>
      </c>
      <c r="M10" s="4">
        <v>56.135</v>
      </c>
      <c r="N10" s="4">
        <v>60.6</v>
      </c>
      <c r="O10" s="4">
        <v>21.607</v>
      </c>
      <c r="P10" s="4">
        <v>518.56</v>
      </c>
      <c r="Q10" s="4">
        <v>7.1325</v>
      </c>
      <c r="R10" s="4">
        <v>11.896</v>
      </c>
      <c r="S10" s="4"/>
    </row>
    <row r="11" spans="1:19" ht="13.5">
      <c r="A11" s="3">
        <v>6</v>
      </c>
      <c r="B11" s="3">
        <v>1</v>
      </c>
      <c r="C11" s="3">
        <v>2007</v>
      </c>
      <c r="D11" s="4">
        <v>0</v>
      </c>
      <c r="E11" s="4">
        <f t="shared" si="0"/>
        <v>9.850000000000001</v>
      </c>
      <c r="F11" s="4">
        <v>30.05</v>
      </c>
      <c r="G11" s="4">
        <v>9.65</v>
      </c>
      <c r="H11" s="4">
        <v>7.2</v>
      </c>
      <c r="I11" s="4">
        <v>22.3</v>
      </c>
      <c r="J11" s="4">
        <v>18.94</v>
      </c>
      <c r="K11" s="4">
        <v>27.55</v>
      </c>
      <c r="L11" s="4">
        <v>7.64</v>
      </c>
      <c r="M11" s="4">
        <v>48.72</v>
      </c>
      <c r="N11" s="4">
        <v>62.82</v>
      </c>
      <c r="O11" s="4">
        <v>18.265</v>
      </c>
      <c r="P11" s="4">
        <v>438.36</v>
      </c>
      <c r="Q11" s="4">
        <v>7.0583</v>
      </c>
      <c r="R11" s="4">
        <v>11.872</v>
      </c>
      <c r="S11" s="4"/>
    </row>
    <row r="12" spans="1:19" ht="13.5">
      <c r="A12" s="3">
        <v>7</v>
      </c>
      <c r="B12" s="3">
        <v>1</v>
      </c>
      <c r="C12" s="3">
        <v>2007</v>
      </c>
      <c r="D12" s="4">
        <v>0</v>
      </c>
      <c r="E12" s="4">
        <f t="shared" si="0"/>
        <v>5.114999999999998</v>
      </c>
      <c r="F12" s="4">
        <v>20.24</v>
      </c>
      <c r="G12" s="4">
        <v>9.99</v>
      </c>
      <c r="H12" s="4">
        <v>10.4</v>
      </c>
      <c r="I12" s="4">
        <v>18.29</v>
      </c>
      <c r="J12" s="4">
        <v>19.64</v>
      </c>
      <c r="K12" s="4">
        <v>14.82</v>
      </c>
      <c r="L12" s="4">
        <v>3.451</v>
      </c>
      <c r="M12" s="4">
        <v>68.655</v>
      </c>
      <c r="N12" s="4">
        <v>43.86</v>
      </c>
      <c r="O12" s="4">
        <v>16.562</v>
      </c>
      <c r="P12" s="4">
        <v>397.48</v>
      </c>
      <c r="Q12" s="4">
        <v>6.9057</v>
      </c>
      <c r="R12" s="4">
        <v>11.795</v>
      </c>
      <c r="S12" s="4"/>
    </row>
    <row r="13" spans="1:19" ht="13.5">
      <c r="A13" s="3">
        <v>8</v>
      </c>
      <c r="B13" s="3">
        <v>1</v>
      </c>
      <c r="C13" s="3">
        <v>2007</v>
      </c>
      <c r="D13" s="4">
        <v>0</v>
      </c>
      <c r="E13" s="4">
        <f t="shared" si="0"/>
        <v>8.725000000000001</v>
      </c>
      <c r="F13" s="4">
        <v>26.7</v>
      </c>
      <c r="G13" s="4">
        <v>10.75</v>
      </c>
      <c r="H13" s="4">
        <v>9.22</v>
      </c>
      <c r="I13" s="4">
        <v>19.66</v>
      </c>
      <c r="J13" s="4">
        <v>18.68</v>
      </c>
      <c r="K13" s="4">
        <v>26.7</v>
      </c>
      <c r="L13" s="4">
        <v>6.833</v>
      </c>
      <c r="M13" s="4">
        <v>59.648</v>
      </c>
      <c r="N13" s="4">
        <v>70.7</v>
      </c>
      <c r="O13" s="4">
        <v>33.513</v>
      </c>
      <c r="P13" s="4">
        <v>804.3</v>
      </c>
      <c r="Q13" s="4">
        <v>6.8103</v>
      </c>
      <c r="R13" s="4">
        <v>11.735</v>
      </c>
      <c r="S13" s="4"/>
    </row>
    <row r="14" spans="1:19" ht="13.5">
      <c r="A14" s="3">
        <v>9</v>
      </c>
      <c r="B14" s="3">
        <v>1</v>
      </c>
      <c r="C14" s="3">
        <v>2007</v>
      </c>
      <c r="D14" s="4">
        <v>8</v>
      </c>
      <c r="E14" s="4">
        <f t="shared" si="0"/>
        <v>8.899999999999999</v>
      </c>
      <c r="F14" s="4">
        <v>20.88</v>
      </c>
      <c r="G14" s="4">
        <v>16.92</v>
      </c>
      <c r="H14" s="4">
        <v>16.21</v>
      </c>
      <c r="I14" s="4">
        <v>20.34</v>
      </c>
      <c r="J14" s="4">
        <v>19.67</v>
      </c>
      <c r="K14" s="4">
        <v>7.19</v>
      </c>
      <c r="L14" s="4">
        <v>1.84</v>
      </c>
      <c r="M14" s="4">
        <v>75.231</v>
      </c>
      <c r="N14" s="4">
        <v>53.34</v>
      </c>
      <c r="O14" s="4">
        <v>18.265</v>
      </c>
      <c r="P14" s="4">
        <v>438.36</v>
      </c>
      <c r="Q14" s="4">
        <v>6.8387</v>
      </c>
      <c r="R14" s="4">
        <v>11.7</v>
      </c>
      <c r="S14" s="4"/>
    </row>
    <row r="15" spans="1:19" ht="13.5">
      <c r="A15" s="3">
        <v>10</v>
      </c>
      <c r="B15" s="3">
        <v>1</v>
      </c>
      <c r="C15" s="3">
        <v>2007</v>
      </c>
      <c r="D15" s="4">
        <v>4</v>
      </c>
      <c r="E15" s="4">
        <f t="shared" si="0"/>
        <v>6.234999999999999</v>
      </c>
      <c r="F15" s="4">
        <v>19.57</v>
      </c>
      <c r="G15" s="4">
        <v>12.9</v>
      </c>
      <c r="H15" s="4">
        <v>13.19</v>
      </c>
      <c r="I15" s="4">
        <v>16.81</v>
      </c>
      <c r="J15" s="4">
        <v>18.41</v>
      </c>
      <c r="K15" s="4">
        <v>10.06</v>
      </c>
      <c r="L15" s="4">
        <v>1.419</v>
      </c>
      <c r="M15" s="4">
        <v>91.763</v>
      </c>
      <c r="N15" s="4">
        <v>29.1</v>
      </c>
      <c r="O15" s="4">
        <v>9.4693</v>
      </c>
      <c r="P15" s="4">
        <v>227.26</v>
      </c>
      <c r="Q15" s="4">
        <v>7.302</v>
      </c>
      <c r="R15" s="4">
        <v>11.735</v>
      </c>
      <c r="S15" s="4"/>
    </row>
    <row r="16" spans="1:19" ht="13.5">
      <c r="A16" s="3">
        <v>11</v>
      </c>
      <c r="B16" s="3">
        <v>1</v>
      </c>
      <c r="C16" s="3">
        <v>2007</v>
      </c>
      <c r="D16" s="4">
        <v>0</v>
      </c>
      <c r="E16" s="4">
        <f t="shared" si="0"/>
        <v>9.085</v>
      </c>
      <c r="F16" s="4">
        <v>25.18</v>
      </c>
      <c r="G16" s="4">
        <v>12.99</v>
      </c>
      <c r="H16" s="4">
        <v>13.55</v>
      </c>
      <c r="I16" s="4">
        <v>19.86</v>
      </c>
      <c r="J16" s="4">
        <v>18.17</v>
      </c>
      <c r="K16" s="4">
        <v>28.9</v>
      </c>
      <c r="L16" s="4">
        <v>5.2</v>
      </c>
      <c r="M16" s="4">
        <v>72.345</v>
      </c>
      <c r="N16" s="4">
        <v>36.75</v>
      </c>
      <c r="O16" s="4">
        <v>9.9767</v>
      </c>
      <c r="P16" s="4">
        <v>239.44</v>
      </c>
      <c r="Q16" s="4">
        <v>7.6225</v>
      </c>
      <c r="R16" s="4">
        <v>11.869</v>
      </c>
      <c r="S16" s="4"/>
    </row>
    <row r="17" spans="1:19" ht="13.5">
      <c r="A17" s="3">
        <v>12</v>
      </c>
      <c r="B17" s="3">
        <v>1</v>
      </c>
      <c r="C17" s="3">
        <v>2007</v>
      </c>
      <c r="D17" s="4">
        <v>0.2</v>
      </c>
      <c r="E17" s="4">
        <f t="shared" si="0"/>
        <v>9.375</v>
      </c>
      <c r="F17" s="4">
        <v>24.2</v>
      </c>
      <c r="G17" s="4">
        <v>14.55</v>
      </c>
      <c r="H17" s="4">
        <v>13.53</v>
      </c>
      <c r="I17" s="4">
        <v>20.28</v>
      </c>
      <c r="J17" s="4">
        <v>19.39</v>
      </c>
      <c r="K17" s="4">
        <v>22.66</v>
      </c>
      <c r="L17" s="4">
        <v>3.484</v>
      </c>
      <c r="M17" s="4">
        <v>77.122</v>
      </c>
      <c r="N17" s="4">
        <v>25.98</v>
      </c>
      <c r="O17" s="4">
        <v>9.4695</v>
      </c>
      <c r="P17" s="4">
        <v>227.27</v>
      </c>
      <c r="Q17" s="4">
        <v>7.6763</v>
      </c>
      <c r="R17" s="4">
        <v>11.995</v>
      </c>
      <c r="S17" s="4"/>
    </row>
    <row r="18" spans="1:19" ht="13.5">
      <c r="A18" s="3">
        <v>13</v>
      </c>
      <c r="B18" s="3">
        <v>1</v>
      </c>
      <c r="C18" s="3">
        <v>2007</v>
      </c>
      <c r="D18" s="4">
        <v>7.4</v>
      </c>
      <c r="E18" s="4">
        <f t="shared" si="0"/>
        <v>7.850000000000001</v>
      </c>
      <c r="F18" s="4">
        <v>22.64</v>
      </c>
      <c r="G18" s="4">
        <v>13.06</v>
      </c>
      <c r="H18" s="4">
        <v>13.93</v>
      </c>
      <c r="I18" s="4">
        <v>20.33</v>
      </c>
      <c r="J18" s="4">
        <v>19.78</v>
      </c>
      <c r="K18" s="4">
        <v>19.64</v>
      </c>
      <c r="L18" s="4">
        <v>3.214</v>
      </c>
      <c r="M18" s="4">
        <v>84.776</v>
      </c>
      <c r="N18" s="4">
        <v>26.16</v>
      </c>
      <c r="O18" s="4">
        <v>8.7466</v>
      </c>
      <c r="P18" s="4">
        <v>209.92</v>
      </c>
      <c r="Q18" s="4">
        <v>7.7413</v>
      </c>
      <c r="R18" s="4">
        <v>12.04</v>
      </c>
      <c r="S18" s="4"/>
    </row>
    <row r="19" spans="1:19" ht="13.5">
      <c r="A19" s="3">
        <v>14</v>
      </c>
      <c r="B19" s="3">
        <v>1</v>
      </c>
      <c r="C19" s="3">
        <v>2007</v>
      </c>
      <c r="D19" s="4">
        <v>0</v>
      </c>
      <c r="E19" s="4">
        <f t="shared" si="0"/>
        <v>10.549999999999997</v>
      </c>
      <c r="F19" s="4">
        <v>24.47</v>
      </c>
      <c r="G19" s="4">
        <v>16.63</v>
      </c>
      <c r="H19" s="4">
        <v>16.92</v>
      </c>
      <c r="I19" s="4">
        <v>20.98</v>
      </c>
      <c r="J19" s="4">
        <v>19.98</v>
      </c>
      <c r="K19" s="4">
        <v>28.38</v>
      </c>
      <c r="L19" s="4">
        <v>6.281</v>
      </c>
      <c r="M19" s="4">
        <v>70.073</v>
      </c>
      <c r="N19" s="4">
        <v>54.87</v>
      </c>
      <c r="O19" s="4">
        <v>21.786</v>
      </c>
      <c r="P19" s="4">
        <v>522.86</v>
      </c>
      <c r="Q19" s="4">
        <v>8.3913</v>
      </c>
      <c r="R19" s="4">
        <v>12.196</v>
      </c>
      <c r="S19" s="4"/>
    </row>
    <row r="20" spans="1:19" ht="13.5">
      <c r="A20" s="3">
        <v>15</v>
      </c>
      <c r="B20" s="3">
        <v>1</v>
      </c>
      <c r="C20" s="3">
        <v>2007</v>
      </c>
      <c r="D20" s="4">
        <v>0</v>
      </c>
      <c r="E20" s="4">
        <f t="shared" si="0"/>
        <v>11.18</v>
      </c>
      <c r="F20" s="4">
        <v>26.24</v>
      </c>
      <c r="G20" s="4">
        <v>16.12</v>
      </c>
      <c r="H20" s="4">
        <v>15.1</v>
      </c>
      <c r="I20" s="4">
        <v>21.27</v>
      </c>
      <c r="J20" s="4">
        <v>19.85</v>
      </c>
      <c r="K20" s="4">
        <v>24.25</v>
      </c>
      <c r="L20" s="4">
        <v>4.492</v>
      </c>
      <c r="M20" s="4">
        <v>68.313</v>
      </c>
      <c r="N20" s="4">
        <v>46.83</v>
      </c>
      <c r="O20" s="4">
        <v>17.201</v>
      </c>
      <c r="P20" s="4">
        <v>412.83</v>
      </c>
      <c r="Q20" s="4">
        <v>8.3858</v>
      </c>
      <c r="R20" s="4">
        <v>12.252</v>
      </c>
      <c r="S20" s="4"/>
    </row>
    <row r="21" spans="1:19" ht="13.5">
      <c r="A21" s="3">
        <v>16</v>
      </c>
      <c r="B21" s="3">
        <v>1</v>
      </c>
      <c r="C21" s="3">
        <v>2007</v>
      </c>
      <c r="D21" s="4">
        <v>0</v>
      </c>
      <c r="E21" s="4">
        <f t="shared" si="0"/>
        <v>7.469999999999999</v>
      </c>
      <c r="F21" s="4">
        <v>21.59</v>
      </c>
      <c r="G21" s="4">
        <v>13.35</v>
      </c>
      <c r="H21" s="4">
        <v>13.14</v>
      </c>
      <c r="I21" s="4">
        <v>19.89</v>
      </c>
      <c r="J21" s="4">
        <v>20.28</v>
      </c>
      <c r="K21" s="4">
        <v>24.18</v>
      </c>
      <c r="L21" s="4">
        <v>3.345</v>
      </c>
      <c r="M21" s="4">
        <v>79.738</v>
      </c>
      <c r="N21" s="4">
        <v>41.31</v>
      </c>
      <c r="O21" s="4">
        <v>13.148</v>
      </c>
      <c r="P21" s="4">
        <v>315.55</v>
      </c>
      <c r="Q21" s="4">
        <v>8.3621</v>
      </c>
      <c r="R21" s="4">
        <v>12.317</v>
      </c>
      <c r="S21" s="4"/>
    </row>
    <row r="22" spans="1:19" ht="13.5">
      <c r="A22" s="3">
        <v>17</v>
      </c>
      <c r="B22" s="3">
        <v>1</v>
      </c>
      <c r="C22" s="3">
        <v>2007</v>
      </c>
      <c r="D22" s="4">
        <v>0.2</v>
      </c>
      <c r="E22" s="4">
        <f t="shared" si="0"/>
        <v>2.875</v>
      </c>
      <c r="F22" s="4">
        <v>15.57</v>
      </c>
      <c r="G22" s="4">
        <v>10.18</v>
      </c>
      <c r="H22" s="4">
        <v>7.66</v>
      </c>
      <c r="I22" s="4">
        <v>18.35</v>
      </c>
      <c r="J22" s="4">
        <v>20.28</v>
      </c>
      <c r="K22" s="4">
        <v>14.61</v>
      </c>
      <c r="L22" s="4">
        <v>2.211</v>
      </c>
      <c r="M22" s="4">
        <v>77.785</v>
      </c>
      <c r="N22" s="4">
        <v>47.64</v>
      </c>
      <c r="O22" s="4">
        <v>19.902</v>
      </c>
      <c r="P22" s="4">
        <v>477.66</v>
      </c>
      <c r="Q22" s="4">
        <v>8.2683</v>
      </c>
      <c r="R22" s="4">
        <v>12.301</v>
      </c>
      <c r="S22" s="4"/>
    </row>
    <row r="23" spans="1:19" ht="13.5">
      <c r="A23" s="3">
        <v>18</v>
      </c>
      <c r="B23" s="3">
        <v>1</v>
      </c>
      <c r="C23" s="3">
        <v>2007</v>
      </c>
      <c r="D23" s="4">
        <v>0</v>
      </c>
      <c r="E23" s="4">
        <f t="shared" si="0"/>
        <v>3.167</v>
      </c>
      <c r="F23" s="4">
        <v>21.99</v>
      </c>
      <c r="G23" s="4">
        <v>4.344</v>
      </c>
      <c r="H23" s="4">
        <v>2.02</v>
      </c>
      <c r="I23" s="4">
        <v>17.46</v>
      </c>
      <c r="J23" s="4">
        <v>18.41</v>
      </c>
      <c r="K23" s="4">
        <v>27.97</v>
      </c>
      <c r="L23" s="4">
        <v>4.345</v>
      </c>
      <c r="M23" s="4">
        <v>72.825</v>
      </c>
      <c r="N23" s="4">
        <v>31.74</v>
      </c>
      <c r="O23" s="4">
        <v>10.25</v>
      </c>
      <c r="P23" s="4">
        <v>246.01</v>
      </c>
      <c r="Q23" s="4">
        <v>8.1592</v>
      </c>
      <c r="R23" s="4">
        <v>12.251</v>
      </c>
      <c r="S23" s="4"/>
    </row>
    <row r="24" spans="1:19" ht="13.5">
      <c r="A24" s="3">
        <v>19</v>
      </c>
      <c r="B24" s="3">
        <v>1</v>
      </c>
      <c r="C24" s="3">
        <v>2007</v>
      </c>
      <c r="D24" s="4">
        <v>0</v>
      </c>
      <c r="E24" s="4">
        <f t="shared" si="0"/>
        <v>6.925000000000001</v>
      </c>
      <c r="F24" s="4">
        <v>23.57</v>
      </c>
      <c r="G24" s="4">
        <v>10.28</v>
      </c>
      <c r="H24" s="4">
        <v>8.2</v>
      </c>
      <c r="I24" s="4">
        <v>19.75</v>
      </c>
      <c r="J24" s="4">
        <v>19.44</v>
      </c>
      <c r="K24" s="4">
        <v>26.14</v>
      </c>
      <c r="L24" s="4">
        <v>4.396</v>
      </c>
      <c r="M24" s="4">
        <v>75.894</v>
      </c>
      <c r="N24" s="4">
        <v>29.91</v>
      </c>
      <c r="O24" s="4">
        <v>9.5343</v>
      </c>
      <c r="P24" s="4">
        <v>228.82</v>
      </c>
      <c r="Q24" s="4">
        <v>8.1788</v>
      </c>
      <c r="R24" s="4">
        <v>12.309</v>
      </c>
      <c r="S24" s="4"/>
    </row>
    <row r="25" spans="1:19" ht="13.5">
      <c r="A25" s="3">
        <v>20</v>
      </c>
      <c r="B25" s="3">
        <v>1</v>
      </c>
      <c r="C25" s="3">
        <v>2007</v>
      </c>
      <c r="D25" s="4">
        <v>0</v>
      </c>
      <c r="E25" s="4">
        <f t="shared" si="0"/>
        <v>8.045000000000002</v>
      </c>
      <c r="F25" s="4">
        <v>25</v>
      </c>
      <c r="G25" s="4">
        <v>11.09</v>
      </c>
      <c r="H25" s="4">
        <v>9.64</v>
      </c>
      <c r="I25" s="4">
        <v>20.47</v>
      </c>
      <c r="J25" s="4">
        <v>20.22</v>
      </c>
      <c r="K25" s="4">
        <v>10.37</v>
      </c>
      <c r="L25" s="4">
        <v>5.226</v>
      </c>
      <c r="M25" s="4">
        <v>70.163</v>
      </c>
      <c r="N25" s="4">
        <v>65.67</v>
      </c>
      <c r="O25" s="4">
        <v>17.011</v>
      </c>
      <c r="P25" s="4">
        <v>408.27</v>
      </c>
      <c r="Q25" s="4">
        <v>8.0633</v>
      </c>
      <c r="R25" s="4">
        <v>12.308</v>
      </c>
      <c r="S25" s="4"/>
    </row>
    <row r="26" spans="1:19" ht="13.5">
      <c r="A26" s="3">
        <v>21</v>
      </c>
      <c r="B26" s="3">
        <v>1</v>
      </c>
      <c r="C26" s="3">
        <v>2007</v>
      </c>
      <c r="D26" s="4">
        <v>0</v>
      </c>
      <c r="E26" s="4">
        <f t="shared" si="0"/>
        <v>12.120000000000001</v>
      </c>
      <c r="F26" s="4">
        <v>26.96</v>
      </c>
      <c r="G26" s="4">
        <v>17.28</v>
      </c>
      <c r="H26" s="4">
        <v>16.14</v>
      </c>
      <c r="I26" s="4">
        <v>20.81</v>
      </c>
      <c r="J26" s="4">
        <v>19.56</v>
      </c>
      <c r="K26" s="4">
        <v>15.21</v>
      </c>
      <c r="L26" s="4">
        <v>5.732</v>
      </c>
      <c r="M26" s="4">
        <v>62.49</v>
      </c>
      <c r="N26" s="4">
        <v>47.85</v>
      </c>
      <c r="O26" s="4">
        <v>13.74</v>
      </c>
      <c r="P26" s="4">
        <v>329.75</v>
      </c>
      <c r="Q26" s="4">
        <v>7.8975</v>
      </c>
      <c r="R26" s="4">
        <v>12.288</v>
      </c>
      <c r="S26" s="4"/>
    </row>
    <row r="27" spans="1:19" ht="13.5">
      <c r="A27" s="3">
        <v>22</v>
      </c>
      <c r="B27" s="3">
        <v>1</v>
      </c>
      <c r="C27" s="3">
        <v>2007</v>
      </c>
      <c r="D27" s="4">
        <v>0</v>
      </c>
      <c r="E27" s="4">
        <f t="shared" si="0"/>
        <v>13.560000000000002</v>
      </c>
      <c r="F27" s="4">
        <v>32.6</v>
      </c>
      <c r="G27" s="4">
        <v>14.52</v>
      </c>
      <c r="H27" s="4">
        <v>13.88</v>
      </c>
      <c r="I27" s="4">
        <v>22.19</v>
      </c>
      <c r="J27" s="4">
        <v>19.63</v>
      </c>
      <c r="K27" s="4">
        <v>26.63</v>
      </c>
      <c r="L27" s="4">
        <v>12.56</v>
      </c>
      <c r="M27" s="4">
        <v>42.935</v>
      </c>
      <c r="N27" s="4">
        <v>79.9</v>
      </c>
      <c r="O27" s="4">
        <v>30.741</v>
      </c>
      <c r="P27" s="4">
        <v>737.78</v>
      </c>
      <c r="Q27" s="4">
        <v>7.7508</v>
      </c>
      <c r="R27" s="4">
        <v>12.253</v>
      </c>
      <c r="S27" s="4"/>
    </row>
    <row r="28" spans="1:19" ht="13.5">
      <c r="A28" s="3">
        <v>23</v>
      </c>
      <c r="B28" s="3">
        <v>1</v>
      </c>
      <c r="C28" s="3">
        <v>2007</v>
      </c>
      <c r="D28" s="4">
        <v>0</v>
      </c>
      <c r="E28" s="4">
        <f t="shared" si="0"/>
        <v>15.075</v>
      </c>
      <c r="F28" s="4">
        <v>31.08</v>
      </c>
      <c r="G28" s="4">
        <v>19.07</v>
      </c>
      <c r="H28" s="4">
        <v>18.74</v>
      </c>
      <c r="I28" s="4">
        <v>24.6</v>
      </c>
      <c r="J28" s="4">
        <v>20.8</v>
      </c>
      <c r="K28" s="4">
        <v>27.05</v>
      </c>
      <c r="L28" s="4">
        <v>5.235</v>
      </c>
      <c r="M28" s="4">
        <v>61.46</v>
      </c>
      <c r="N28" s="4">
        <v>81.4</v>
      </c>
      <c r="O28" s="4">
        <v>26.929</v>
      </c>
      <c r="P28" s="4">
        <v>646.29</v>
      </c>
      <c r="Q28" s="4">
        <v>7.5113</v>
      </c>
      <c r="R28" s="4">
        <v>12.196</v>
      </c>
      <c r="S28" s="4"/>
    </row>
    <row r="29" spans="1:19" ht="13.5">
      <c r="A29" s="3">
        <v>24</v>
      </c>
      <c r="B29" s="3">
        <v>1</v>
      </c>
      <c r="C29" s="3">
        <v>2007</v>
      </c>
      <c r="D29" s="4">
        <v>0</v>
      </c>
      <c r="E29" s="4">
        <f t="shared" si="0"/>
        <v>10.945</v>
      </c>
      <c r="F29" s="4">
        <v>29.23</v>
      </c>
      <c r="G29" s="4">
        <v>12.66</v>
      </c>
      <c r="H29" s="4">
        <v>12.73</v>
      </c>
      <c r="I29" s="4">
        <v>23</v>
      </c>
      <c r="J29" s="4">
        <v>21.05</v>
      </c>
      <c r="K29" s="4">
        <v>28.9</v>
      </c>
      <c r="L29" s="4">
        <v>8.23</v>
      </c>
      <c r="M29" s="4">
        <v>65.516</v>
      </c>
      <c r="N29" s="4">
        <v>54</v>
      </c>
      <c r="O29" s="4">
        <v>16.675</v>
      </c>
      <c r="P29" s="4">
        <v>400.19</v>
      </c>
      <c r="Q29" s="4">
        <v>7.2763</v>
      </c>
      <c r="R29" s="4">
        <v>12.106</v>
      </c>
      <c r="S29" s="4"/>
    </row>
    <row r="30" spans="1:19" ht="13.5">
      <c r="A30" s="3">
        <v>25</v>
      </c>
      <c r="B30" s="3">
        <v>1</v>
      </c>
      <c r="C30" s="3">
        <v>2007</v>
      </c>
      <c r="D30" s="4">
        <v>0</v>
      </c>
      <c r="E30" s="4">
        <f t="shared" si="0"/>
        <v>11.119999999999997</v>
      </c>
      <c r="F30" s="4">
        <v>23.58</v>
      </c>
      <c r="G30" s="4">
        <v>18.66</v>
      </c>
      <c r="H30" s="4">
        <v>15.84</v>
      </c>
      <c r="I30" s="4">
        <v>24.15</v>
      </c>
      <c r="J30" s="4">
        <v>21.84</v>
      </c>
      <c r="K30" s="4">
        <v>20.6</v>
      </c>
      <c r="L30" s="4">
        <v>3.673</v>
      </c>
      <c r="M30" s="4">
        <v>61.288</v>
      </c>
      <c r="N30" s="4">
        <v>58.74</v>
      </c>
      <c r="O30" s="4">
        <v>18.139</v>
      </c>
      <c r="P30" s="4">
        <v>435.35</v>
      </c>
      <c r="Q30" s="4">
        <v>7.0738</v>
      </c>
      <c r="R30" s="4">
        <v>11.981</v>
      </c>
      <c r="S30" s="4"/>
    </row>
    <row r="31" spans="1:19" ht="13.5">
      <c r="A31" s="3">
        <v>26</v>
      </c>
      <c r="B31" s="3">
        <v>1</v>
      </c>
      <c r="C31" s="3">
        <v>2007</v>
      </c>
      <c r="D31" s="4">
        <v>2.6</v>
      </c>
      <c r="E31" s="4">
        <f t="shared" si="0"/>
        <v>7.77</v>
      </c>
      <c r="F31" s="4">
        <v>21.46</v>
      </c>
      <c r="G31" s="4">
        <v>14.08</v>
      </c>
      <c r="H31" s="4">
        <v>14.72</v>
      </c>
      <c r="I31" s="4">
        <v>21.04</v>
      </c>
      <c r="J31" s="4">
        <v>21.59</v>
      </c>
      <c r="K31" s="4">
        <v>14.96</v>
      </c>
      <c r="L31" s="4">
        <v>2.301</v>
      </c>
      <c r="M31" s="4">
        <v>83.028</v>
      </c>
      <c r="N31" s="4">
        <v>28.86</v>
      </c>
      <c r="O31" s="4">
        <v>8.9482</v>
      </c>
      <c r="P31" s="4">
        <v>214.76</v>
      </c>
      <c r="Q31" s="4">
        <v>6.8856</v>
      </c>
      <c r="R31" s="4">
        <v>11.869</v>
      </c>
      <c r="S31" s="4"/>
    </row>
    <row r="32" spans="1:19" ht="13.5">
      <c r="A32" s="3">
        <v>27</v>
      </c>
      <c r="B32" s="3">
        <v>1</v>
      </c>
      <c r="C32" s="3">
        <v>2007</v>
      </c>
      <c r="D32" s="4">
        <v>0</v>
      </c>
      <c r="E32" s="4">
        <f t="shared" si="0"/>
        <v>5.954999999999998</v>
      </c>
      <c r="F32" s="4">
        <v>19.15</v>
      </c>
      <c r="G32" s="4">
        <v>12.76</v>
      </c>
      <c r="H32" s="4">
        <v>12.39</v>
      </c>
      <c r="I32" s="4">
        <v>19.06</v>
      </c>
      <c r="J32" s="4">
        <v>20.53</v>
      </c>
      <c r="K32" s="4">
        <v>22.67</v>
      </c>
      <c r="L32" s="4">
        <v>3.32</v>
      </c>
      <c r="M32" s="4">
        <v>79.027</v>
      </c>
      <c r="N32" s="4">
        <v>37.05</v>
      </c>
      <c r="O32" s="4">
        <v>16.203</v>
      </c>
      <c r="P32" s="4">
        <v>388.87</v>
      </c>
      <c r="Q32" s="4">
        <v>6.7738</v>
      </c>
      <c r="R32" s="4">
        <v>11.799</v>
      </c>
      <c r="S32" s="4"/>
    </row>
    <row r="33" spans="1:19" ht="13.5">
      <c r="A33" s="3">
        <v>28</v>
      </c>
      <c r="B33" s="3">
        <v>1</v>
      </c>
      <c r="C33" s="3">
        <v>2007</v>
      </c>
      <c r="D33" s="4">
        <v>2.4</v>
      </c>
      <c r="E33" s="4">
        <f t="shared" si="0"/>
        <v>6.689999999999998</v>
      </c>
      <c r="F33" s="4">
        <v>23.86</v>
      </c>
      <c r="G33" s="4">
        <v>9.52</v>
      </c>
      <c r="H33" s="4">
        <v>7.26</v>
      </c>
      <c r="I33" s="4">
        <v>20.23</v>
      </c>
      <c r="J33" s="4">
        <v>19.8</v>
      </c>
      <c r="K33" s="4">
        <v>23.68</v>
      </c>
      <c r="L33" s="4">
        <v>5.094</v>
      </c>
      <c r="M33" s="4">
        <v>74.345</v>
      </c>
      <c r="N33" s="4">
        <v>52.98</v>
      </c>
      <c r="O33" s="4">
        <v>17.816</v>
      </c>
      <c r="P33" s="4">
        <v>427.59</v>
      </c>
      <c r="Q33" s="4">
        <v>6.7212</v>
      </c>
      <c r="R33" s="4">
        <v>11.763</v>
      </c>
      <c r="S33" s="4"/>
    </row>
    <row r="34" spans="1:19" ht="13.5">
      <c r="A34" s="3">
        <v>29</v>
      </c>
      <c r="B34" s="3">
        <v>1</v>
      </c>
      <c r="C34" s="3">
        <v>2007</v>
      </c>
      <c r="D34" s="4">
        <v>3</v>
      </c>
      <c r="E34" s="4">
        <f t="shared" si="0"/>
        <v>8.75</v>
      </c>
      <c r="F34" s="4">
        <v>23.81</v>
      </c>
      <c r="G34" s="4">
        <v>13.69</v>
      </c>
      <c r="H34" s="4">
        <v>11.25</v>
      </c>
      <c r="I34" s="4">
        <v>20.02</v>
      </c>
      <c r="J34" s="4">
        <v>19.92</v>
      </c>
      <c r="K34" s="4">
        <v>27.11</v>
      </c>
      <c r="L34" s="4">
        <v>6.071</v>
      </c>
      <c r="M34" s="4">
        <v>62.093</v>
      </c>
      <c r="N34" s="4">
        <v>57.63</v>
      </c>
      <c r="O34" s="4">
        <v>19.046</v>
      </c>
      <c r="P34" s="4">
        <v>457.1</v>
      </c>
      <c r="Q34" s="4">
        <v>6.7117</v>
      </c>
      <c r="R34" s="4">
        <v>11.758</v>
      </c>
      <c r="S34" s="4"/>
    </row>
    <row r="35" spans="1:19" ht="13.5">
      <c r="A35" s="3">
        <v>30</v>
      </c>
      <c r="B35" s="3">
        <v>1</v>
      </c>
      <c r="C35" s="3">
        <v>2007</v>
      </c>
      <c r="D35" s="4">
        <v>0</v>
      </c>
      <c r="E35" s="4">
        <f t="shared" si="0"/>
        <v>6.039999999999999</v>
      </c>
      <c r="F35" s="4">
        <v>21.44</v>
      </c>
      <c r="G35" s="4">
        <v>10.64</v>
      </c>
      <c r="H35" s="4">
        <v>7.16</v>
      </c>
      <c r="I35" s="4">
        <v>19.1</v>
      </c>
      <c r="J35" s="4">
        <v>19.58</v>
      </c>
      <c r="K35" s="4">
        <v>27.12</v>
      </c>
      <c r="L35" s="4">
        <v>5.992</v>
      </c>
      <c r="M35" s="4">
        <v>58.667</v>
      </c>
      <c r="N35" s="4">
        <v>44.22</v>
      </c>
      <c r="O35" s="4">
        <v>13.731</v>
      </c>
      <c r="P35" s="4">
        <v>329.53</v>
      </c>
      <c r="Q35" s="4">
        <v>6.7695</v>
      </c>
      <c r="R35" s="4">
        <v>11.826</v>
      </c>
      <c r="S35" s="4"/>
    </row>
    <row r="36" spans="1:19" ht="13.5">
      <c r="A36" s="3">
        <v>31</v>
      </c>
      <c r="B36" s="3">
        <v>1</v>
      </c>
      <c r="C36" s="3">
        <v>2007</v>
      </c>
      <c r="D36" s="4">
        <v>0.6</v>
      </c>
      <c r="E36" s="4">
        <f t="shared" si="0"/>
        <v>7.109999999999999</v>
      </c>
      <c r="F36" s="4">
        <v>26.8</v>
      </c>
      <c r="G36" s="4">
        <v>7.42</v>
      </c>
      <c r="H36" s="4">
        <v>4.33</v>
      </c>
      <c r="I36" s="4">
        <v>18.78</v>
      </c>
      <c r="J36" s="4">
        <v>19.15</v>
      </c>
      <c r="K36" s="4">
        <v>26.17</v>
      </c>
      <c r="L36" s="4">
        <v>8.36</v>
      </c>
      <c r="M36" s="4">
        <v>50.285</v>
      </c>
      <c r="N36" s="4">
        <v>54.66</v>
      </c>
      <c r="O36" s="4">
        <v>19.639</v>
      </c>
      <c r="P36" s="4">
        <v>471.34</v>
      </c>
      <c r="Q36" s="4">
        <v>6.7255</v>
      </c>
      <c r="R36" s="4">
        <v>11.758</v>
      </c>
      <c r="S36" s="4"/>
    </row>
    <row r="37" spans="4:19" ht="13.5">
      <c r="D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8" ht="13.5">
      <c r="A38" s="2" t="s">
        <v>38</v>
      </c>
      <c r="B38" s="2"/>
      <c r="C38" s="2"/>
      <c r="D38" s="2"/>
      <c r="E38" s="2"/>
      <c r="F38" s="2">
        <f aca="true" t="shared" si="1" ref="F38:M38">AVERAGE(F6:F36)</f>
        <v>23.308064516129033</v>
      </c>
      <c r="G38" s="2">
        <f t="shared" si="1"/>
        <v>11.85167741935484</v>
      </c>
      <c r="H38" s="2">
        <f t="shared" si="1"/>
        <v>10.657967741935483</v>
      </c>
      <c r="I38" s="2">
        <f t="shared" si="1"/>
        <v>19.84483870967742</v>
      </c>
      <c r="J38" s="2">
        <f t="shared" si="1"/>
        <v>19.33483870967742</v>
      </c>
      <c r="K38" s="2">
        <f t="shared" si="1"/>
        <v>22.796451612903223</v>
      </c>
      <c r="L38" s="2">
        <f t="shared" si="1"/>
        <v>4.891258064516128</v>
      </c>
      <c r="M38" s="2">
        <f t="shared" si="1"/>
        <v>68.98909677419356</v>
      </c>
      <c r="N38" s="2"/>
      <c r="O38" s="2">
        <f>AVERAGE(O6:O36)</f>
        <v>17.053267741935482</v>
      </c>
      <c r="P38" s="2">
        <f>AVERAGE(P6:P36)</f>
        <v>409.2770967741937</v>
      </c>
      <c r="Q38" s="2">
        <f>AVERAGE(Q6:Q36)</f>
        <v>7.420270967741937</v>
      </c>
      <c r="R38" s="2">
        <f>AVERAGE(R6:R36)</f>
        <v>11.997645161290322</v>
      </c>
    </row>
    <row r="39" spans="1:16" ht="13.5">
      <c r="A39" s="2" t="s">
        <v>39</v>
      </c>
      <c r="B39" s="2"/>
      <c r="C39" s="2"/>
      <c r="D39" s="2">
        <f>SUM(D6:D36)</f>
        <v>29.400000000000002</v>
      </c>
      <c r="E39" s="2">
        <f>SUM(E6:E36)</f>
        <v>234.97599999999994</v>
      </c>
      <c r="F39" s="2"/>
      <c r="G39" s="2"/>
      <c r="H39" s="2"/>
      <c r="I39" s="2"/>
      <c r="J39" s="2"/>
      <c r="K39" s="2">
        <f>SUM(K6:K36)</f>
        <v>706.6899999999999</v>
      </c>
      <c r="L39" s="2">
        <f>SUM(L6:L36)</f>
        <v>151.62899999999996</v>
      </c>
      <c r="M39" s="2"/>
      <c r="N39" s="2"/>
      <c r="P39" s="2">
        <f>SUM(P6:P36)</f>
        <v>12687.590000000004</v>
      </c>
    </row>
    <row r="40" spans="1:18" ht="13.5">
      <c r="A40" s="2" t="s">
        <v>40</v>
      </c>
      <c r="B40" s="2"/>
      <c r="C40" s="2"/>
      <c r="D40" s="2"/>
      <c r="E40" s="2"/>
      <c r="F40" s="2">
        <f>MAX(F6:F36)</f>
        <v>32.6</v>
      </c>
      <c r="G40" s="2"/>
      <c r="H40" s="2"/>
      <c r="I40" s="2"/>
      <c r="J40" s="2"/>
      <c r="K40" s="2"/>
      <c r="M40" s="2"/>
      <c r="N40" s="2">
        <f>MAX(N6:N36)</f>
        <v>81.4</v>
      </c>
      <c r="Q40" s="2">
        <f>MAX(Q6:Q36)</f>
        <v>8.3913</v>
      </c>
      <c r="R40" s="2">
        <f>MAX(R6:R36)</f>
        <v>12.317</v>
      </c>
    </row>
    <row r="41" spans="1:18" ht="13.5">
      <c r="A41" s="2" t="s">
        <v>41</v>
      </c>
      <c r="B41" s="2"/>
      <c r="C41" s="2"/>
      <c r="D41" s="2"/>
      <c r="E41" s="2"/>
      <c r="F41" s="2"/>
      <c r="G41" s="2">
        <f>MIN(G6:G36)</f>
        <v>2.31</v>
      </c>
      <c r="H41" s="2">
        <f>MIN(H6:H36)</f>
        <v>-1.187</v>
      </c>
      <c r="I41" s="2"/>
      <c r="J41" s="2"/>
      <c r="K41" s="2"/>
      <c r="M41" s="2"/>
      <c r="N41" s="2"/>
      <c r="Q41" s="2">
        <f>MIN(Q6:Q36)</f>
        <v>6.7117</v>
      </c>
      <c r="R41" s="2">
        <f>MIN(R6:R36)</f>
        <v>11.7</v>
      </c>
    </row>
    <row r="42" spans="1:17" ht="13.5">
      <c r="A42" s="2" t="s">
        <v>42</v>
      </c>
      <c r="B42" s="2"/>
      <c r="C42" s="2"/>
      <c r="D42" s="2">
        <f>SUM(F38+G38)/2</f>
        <v>17.579870967741936</v>
      </c>
      <c r="E42" s="2"/>
      <c r="F42" s="4"/>
      <c r="G42" s="2"/>
      <c r="H42" s="2"/>
      <c r="I42" s="2"/>
      <c r="J42" s="2"/>
      <c r="K42" s="4"/>
      <c r="M42" s="2"/>
      <c r="N42" s="2"/>
      <c r="Q42" s="4"/>
    </row>
    <row r="43" spans="1:17" ht="13.5">
      <c r="A43" s="2"/>
      <c r="B43" s="2"/>
      <c r="C43" s="2"/>
      <c r="D43" s="2"/>
      <c r="E43" s="2"/>
      <c r="F43" s="4"/>
      <c r="G43" s="2"/>
      <c r="H43" s="2"/>
      <c r="I43" s="2"/>
      <c r="J43" s="2"/>
      <c r="K43" s="4"/>
      <c r="M43" s="2"/>
      <c r="N43" s="2"/>
      <c r="Q43" s="4"/>
    </row>
    <row r="44" ht="13.5">
      <c r="A44" s="1" t="s">
        <v>37</v>
      </c>
    </row>
    <row r="45" spans="1:18" ht="13.5">
      <c r="A45" s="3" t="s">
        <v>0</v>
      </c>
      <c r="B45" s="3" t="s">
        <v>1</v>
      </c>
      <c r="C45" s="3" t="s">
        <v>2</v>
      </c>
      <c r="D45" s="3" t="s">
        <v>9</v>
      </c>
      <c r="E45" s="3" t="s">
        <v>7</v>
      </c>
      <c r="F45" s="3" t="s">
        <v>6</v>
      </c>
      <c r="G45" s="3" t="s">
        <v>3</v>
      </c>
      <c r="H45" s="3" t="s">
        <v>3</v>
      </c>
      <c r="I45" s="3" t="s">
        <v>34</v>
      </c>
      <c r="J45" s="3" t="s">
        <v>34</v>
      </c>
      <c r="K45" s="3" t="s">
        <v>36</v>
      </c>
      <c r="L45" s="3" t="s">
        <v>35</v>
      </c>
      <c r="M45" s="3" t="s">
        <v>12</v>
      </c>
      <c r="N45" s="3" t="s">
        <v>6</v>
      </c>
      <c r="O45" s="3" t="s">
        <v>17</v>
      </c>
      <c r="P45" s="3" t="s">
        <v>30</v>
      </c>
      <c r="Q45" s="3" t="s">
        <v>34</v>
      </c>
      <c r="R45" s="3" t="s">
        <v>34</v>
      </c>
    </row>
    <row r="46" spans="4:18" ht="13.5">
      <c r="D46" s="3" t="s">
        <v>10</v>
      </c>
      <c r="E46" s="3" t="s">
        <v>8</v>
      </c>
      <c r="F46" s="3" t="s">
        <v>4</v>
      </c>
      <c r="G46" s="3" t="s">
        <v>4</v>
      </c>
      <c r="H46" s="3" t="s">
        <v>33</v>
      </c>
      <c r="I46" s="3" t="s">
        <v>5</v>
      </c>
      <c r="J46" s="3" t="s">
        <v>5</v>
      </c>
      <c r="K46" s="3" t="s">
        <v>32</v>
      </c>
      <c r="L46" s="3" t="s">
        <v>31</v>
      </c>
      <c r="M46" s="3" t="s">
        <v>30</v>
      </c>
      <c r="N46" s="3" t="s">
        <v>14</v>
      </c>
      <c r="O46" s="3" t="s">
        <v>14</v>
      </c>
      <c r="P46" s="3" t="s">
        <v>14</v>
      </c>
      <c r="Q46" s="3" t="s">
        <v>29</v>
      </c>
      <c r="R46" s="3" t="s">
        <v>29</v>
      </c>
    </row>
    <row r="47" spans="4:18" ht="13.5">
      <c r="D47" s="3" t="s">
        <v>11</v>
      </c>
      <c r="E47" s="3" t="s">
        <v>28</v>
      </c>
      <c r="F47" s="3" t="s">
        <v>5</v>
      </c>
      <c r="G47" s="3" t="s">
        <v>5</v>
      </c>
      <c r="H47" s="3" t="s">
        <v>5</v>
      </c>
      <c r="I47" s="3" t="s">
        <v>27</v>
      </c>
      <c r="J47" s="3" t="s">
        <v>26</v>
      </c>
      <c r="M47" s="3" t="s">
        <v>25</v>
      </c>
      <c r="N47" s="3" t="s">
        <v>15</v>
      </c>
      <c r="O47" s="3" t="s">
        <v>15</v>
      </c>
      <c r="P47" s="3" t="s">
        <v>24</v>
      </c>
      <c r="Q47" s="3" t="s">
        <v>23</v>
      </c>
      <c r="R47" s="3" t="s">
        <v>22</v>
      </c>
    </row>
    <row r="48" spans="9:18" ht="13.5">
      <c r="I48" s="3" t="s">
        <v>21</v>
      </c>
      <c r="J48" s="3" t="s">
        <v>21</v>
      </c>
      <c r="K48" s="3" t="s">
        <v>20</v>
      </c>
      <c r="L48" s="3" t="s">
        <v>19</v>
      </c>
      <c r="N48" s="3" t="s">
        <v>16</v>
      </c>
      <c r="O48" s="3" t="s">
        <v>16</v>
      </c>
      <c r="P48" s="3" t="s">
        <v>18</v>
      </c>
      <c r="Q48" s="3" t="s">
        <v>13</v>
      </c>
      <c r="R48" s="3" t="s">
        <v>13</v>
      </c>
    </row>
    <row r="49" spans="1:18" ht="13.5">
      <c r="A49" s="3">
        <v>1</v>
      </c>
      <c r="B49" s="3">
        <v>2</v>
      </c>
      <c r="C49" s="3">
        <v>2007</v>
      </c>
      <c r="D49" s="4">
        <v>1.2</v>
      </c>
      <c r="E49" s="4">
        <f>IF((F49+G49)/2-10&lt;=0,0,(F49+G49)/2-10)</f>
        <v>9.66</v>
      </c>
      <c r="F49" s="4">
        <v>21.91</v>
      </c>
      <c r="G49" s="4">
        <v>17.41</v>
      </c>
      <c r="H49" s="4">
        <v>16.69</v>
      </c>
      <c r="I49" s="4">
        <v>19.83</v>
      </c>
      <c r="J49" s="4">
        <v>20.14</v>
      </c>
      <c r="K49" s="4">
        <v>18.23</v>
      </c>
      <c r="L49" s="4">
        <v>4.744</v>
      </c>
      <c r="M49" s="4">
        <v>63.912</v>
      </c>
      <c r="N49" s="4">
        <v>52.83</v>
      </c>
      <c r="O49" s="4">
        <v>22.533</v>
      </c>
      <c r="P49" s="4">
        <v>540.8</v>
      </c>
      <c r="Q49" s="4">
        <v>6.6771</v>
      </c>
      <c r="R49" s="4">
        <v>11.739</v>
      </c>
    </row>
    <row r="50" spans="1:18" ht="13.5">
      <c r="A50" s="3">
        <v>2</v>
      </c>
      <c r="B50" s="3">
        <v>2</v>
      </c>
      <c r="C50" s="3">
        <v>2007</v>
      </c>
      <c r="D50" s="4">
        <v>3.2</v>
      </c>
      <c r="E50" s="4">
        <f aca="true" t="shared" si="2" ref="E50:E76">IF((F50+G50)/2-10&lt;=0,0,(F50+G50)/2-10)</f>
        <v>3.4695</v>
      </c>
      <c r="F50" s="4">
        <v>21.13</v>
      </c>
      <c r="G50" s="4">
        <v>5.809</v>
      </c>
      <c r="H50" s="4">
        <v>2.066</v>
      </c>
      <c r="I50" s="4">
        <v>18.98</v>
      </c>
      <c r="J50" s="4">
        <v>18.8</v>
      </c>
      <c r="K50" s="4">
        <v>21.07</v>
      </c>
      <c r="L50" s="4">
        <v>3.958</v>
      </c>
      <c r="M50" s="4">
        <v>65.955</v>
      </c>
      <c r="N50" s="4">
        <v>32.79</v>
      </c>
      <c r="O50" s="4">
        <v>12.047</v>
      </c>
      <c r="P50" s="4">
        <v>289.14</v>
      </c>
      <c r="Q50" s="4">
        <v>6.6039</v>
      </c>
      <c r="R50" s="4">
        <v>11.658</v>
      </c>
    </row>
    <row r="51" spans="1:18" ht="13.5">
      <c r="A51" s="3">
        <v>3</v>
      </c>
      <c r="B51" s="3">
        <v>2</v>
      </c>
      <c r="C51" s="3">
        <v>2007</v>
      </c>
      <c r="D51" s="4">
        <v>0</v>
      </c>
      <c r="E51" s="4">
        <f t="shared" si="2"/>
        <v>4.305</v>
      </c>
      <c r="F51" s="4">
        <v>18.32</v>
      </c>
      <c r="G51" s="4">
        <v>10.29</v>
      </c>
      <c r="H51" s="4">
        <v>10.93</v>
      </c>
      <c r="I51" s="4">
        <v>17.37</v>
      </c>
      <c r="J51" s="4">
        <v>19.21</v>
      </c>
      <c r="K51" s="4">
        <v>22.36</v>
      </c>
      <c r="L51" s="4">
        <v>3.564</v>
      </c>
      <c r="M51" s="4">
        <v>77.705</v>
      </c>
      <c r="N51" s="4">
        <v>25.65</v>
      </c>
      <c r="O51" s="4">
        <v>10.663</v>
      </c>
      <c r="P51" s="4">
        <v>255.91</v>
      </c>
      <c r="Q51" s="4">
        <v>6.6189</v>
      </c>
      <c r="R51" s="4">
        <v>11.67</v>
      </c>
    </row>
    <row r="52" spans="1:18" ht="13.5">
      <c r="A52" s="3">
        <v>4</v>
      </c>
      <c r="B52" s="3">
        <v>2</v>
      </c>
      <c r="C52" s="3">
        <v>2007</v>
      </c>
      <c r="D52" s="4">
        <v>0</v>
      </c>
      <c r="E52" s="4">
        <f t="shared" si="2"/>
        <v>4.759499999999999</v>
      </c>
      <c r="F52" s="4">
        <v>22.54</v>
      </c>
      <c r="G52" s="4">
        <v>6.979</v>
      </c>
      <c r="H52" s="4">
        <v>4.369</v>
      </c>
      <c r="I52" s="4">
        <v>17.77</v>
      </c>
      <c r="J52" s="4">
        <v>18.49</v>
      </c>
      <c r="K52" s="4">
        <v>26.96</v>
      </c>
      <c r="L52" s="4">
        <v>5.252</v>
      </c>
      <c r="M52" s="4">
        <v>66.968</v>
      </c>
      <c r="N52" s="4">
        <v>34.89</v>
      </c>
      <c r="O52" s="4">
        <v>12.762</v>
      </c>
      <c r="P52" s="4">
        <v>306.29</v>
      </c>
      <c r="Q52" s="4">
        <v>6.6218</v>
      </c>
      <c r="R52" s="4">
        <v>11.662</v>
      </c>
    </row>
    <row r="53" spans="1:18" ht="13.5">
      <c r="A53" s="3">
        <v>5</v>
      </c>
      <c r="B53" s="3">
        <v>2</v>
      </c>
      <c r="C53" s="3">
        <v>2007</v>
      </c>
      <c r="D53" s="4">
        <v>0</v>
      </c>
      <c r="E53" s="4">
        <f t="shared" si="2"/>
        <v>7.795000000000002</v>
      </c>
      <c r="F53" s="4">
        <v>22.87</v>
      </c>
      <c r="G53" s="4">
        <v>12.72</v>
      </c>
      <c r="H53" s="4">
        <v>11.42</v>
      </c>
      <c r="I53" s="4">
        <v>20.98</v>
      </c>
      <c r="J53" s="4">
        <v>19.45</v>
      </c>
      <c r="K53" s="4">
        <v>26.3</v>
      </c>
      <c r="L53" s="4">
        <v>4.928</v>
      </c>
      <c r="M53" s="4">
        <v>70.915</v>
      </c>
      <c r="N53" s="4">
        <v>34.47</v>
      </c>
      <c r="O53" s="4">
        <v>13.371</v>
      </c>
      <c r="P53" s="4">
        <v>320.9</v>
      </c>
      <c r="Q53" s="4">
        <v>6.6678</v>
      </c>
      <c r="R53" s="4">
        <v>11.674</v>
      </c>
    </row>
    <row r="54" spans="1:18" ht="13.5">
      <c r="A54" s="3">
        <v>6</v>
      </c>
      <c r="B54" s="3">
        <v>2</v>
      </c>
      <c r="C54" s="3">
        <v>2007</v>
      </c>
      <c r="D54" s="4">
        <v>0</v>
      </c>
      <c r="E54" s="4">
        <f t="shared" si="2"/>
        <v>7.305</v>
      </c>
      <c r="F54" s="4">
        <v>24.92</v>
      </c>
      <c r="G54" s="4">
        <v>9.69</v>
      </c>
      <c r="H54" s="4">
        <v>7.35</v>
      </c>
      <c r="I54" s="4">
        <v>20.46</v>
      </c>
      <c r="J54" s="4">
        <v>19.79</v>
      </c>
      <c r="K54" s="4">
        <v>23.29</v>
      </c>
      <c r="L54" s="4">
        <v>4.478</v>
      </c>
      <c r="M54" s="4">
        <v>73.056</v>
      </c>
      <c r="N54" s="4">
        <v>27.54</v>
      </c>
      <c r="O54" s="4">
        <v>13.16</v>
      </c>
      <c r="P54" s="4">
        <v>315.84</v>
      </c>
      <c r="Q54" s="4">
        <v>6.6027</v>
      </c>
      <c r="R54" s="4">
        <v>11.66</v>
      </c>
    </row>
    <row r="55" spans="1:18" ht="13.5">
      <c r="A55" s="3">
        <v>7</v>
      </c>
      <c r="B55" s="3">
        <v>2</v>
      </c>
      <c r="C55" s="3">
        <v>2007</v>
      </c>
      <c r="D55" s="4">
        <v>0</v>
      </c>
      <c r="E55" s="4">
        <f t="shared" si="2"/>
        <v>7.949999999999999</v>
      </c>
      <c r="F55" s="4">
        <v>26.34</v>
      </c>
      <c r="G55" s="4">
        <v>9.56</v>
      </c>
      <c r="H55" s="4">
        <v>6.792</v>
      </c>
      <c r="I55" s="4">
        <v>22.28</v>
      </c>
      <c r="J55" s="4">
        <v>19.93</v>
      </c>
      <c r="K55" s="4">
        <v>25.35</v>
      </c>
      <c r="L55" s="4">
        <v>5.613</v>
      </c>
      <c r="M55" s="4">
        <v>69.428</v>
      </c>
      <c r="N55" s="4">
        <v>29.01</v>
      </c>
      <c r="O55" s="4">
        <v>8.7853</v>
      </c>
      <c r="P55" s="4">
        <v>210.85</v>
      </c>
      <c r="Q55" s="4">
        <v>6.5443</v>
      </c>
      <c r="R55" s="4">
        <v>11.611</v>
      </c>
    </row>
    <row r="56" spans="1:18" ht="13.5">
      <c r="A56" s="3">
        <v>8</v>
      </c>
      <c r="B56" s="3">
        <v>2</v>
      </c>
      <c r="C56" s="3">
        <v>2007</v>
      </c>
      <c r="D56" s="4">
        <v>0</v>
      </c>
      <c r="E56" s="4">
        <f t="shared" si="2"/>
        <v>10.424999999999997</v>
      </c>
      <c r="F56" s="4">
        <v>25.83</v>
      </c>
      <c r="G56" s="4">
        <v>15.02</v>
      </c>
      <c r="H56" s="4">
        <v>13.92</v>
      </c>
      <c r="I56" s="4">
        <v>22.96</v>
      </c>
      <c r="J56" s="4">
        <v>21.05</v>
      </c>
      <c r="K56" s="4">
        <v>23.13</v>
      </c>
      <c r="L56" s="4">
        <v>5.871</v>
      </c>
      <c r="M56" s="4">
        <v>73.207</v>
      </c>
      <c r="N56" s="4">
        <v>29.49</v>
      </c>
      <c r="O56" s="4">
        <v>8.6829</v>
      </c>
      <c r="P56" s="4">
        <v>208.39</v>
      </c>
      <c r="Q56" s="4">
        <v>6.4831</v>
      </c>
      <c r="R56" s="4">
        <v>11.62</v>
      </c>
    </row>
    <row r="57" spans="1:18" ht="13.5">
      <c r="A57" s="3">
        <v>9</v>
      </c>
      <c r="B57" s="3">
        <v>2</v>
      </c>
      <c r="C57" s="3">
        <v>2007</v>
      </c>
      <c r="D57" s="4">
        <v>1</v>
      </c>
      <c r="E57" s="4">
        <f t="shared" si="2"/>
        <v>13.415</v>
      </c>
      <c r="F57" s="4">
        <v>31.16</v>
      </c>
      <c r="G57" s="4">
        <v>15.67</v>
      </c>
      <c r="H57" s="4">
        <v>12.42</v>
      </c>
      <c r="I57" s="4">
        <v>23.97</v>
      </c>
      <c r="J57" s="4">
        <v>21.35</v>
      </c>
      <c r="K57" s="4">
        <v>22.82</v>
      </c>
      <c r="L57" s="4">
        <v>7.71</v>
      </c>
      <c r="M57" s="4">
        <v>62.165</v>
      </c>
      <c r="N57" s="4">
        <v>52.56</v>
      </c>
      <c r="O57" s="4">
        <v>15.902</v>
      </c>
      <c r="P57" s="4">
        <v>381.64</v>
      </c>
      <c r="Q57" s="4">
        <v>6.4213</v>
      </c>
      <c r="R57" s="4">
        <v>11.59</v>
      </c>
    </row>
    <row r="58" spans="1:18" ht="13.5">
      <c r="A58" s="3">
        <v>10</v>
      </c>
      <c r="B58" s="3">
        <v>2</v>
      </c>
      <c r="C58" s="3">
        <v>2007</v>
      </c>
      <c r="D58" s="4">
        <v>0</v>
      </c>
      <c r="E58" s="4">
        <f t="shared" si="2"/>
        <v>3.9350000000000005</v>
      </c>
      <c r="F58" s="4">
        <v>15.91</v>
      </c>
      <c r="G58" s="4">
        <v>11.96</v>
      </c>
      <c r="H58" s="4">
        <v>12.19</v>
      </c>
      <c r="I58" s="4">
        <v>19.73</v>
      </c>
      <c r="J58" s="4">
        <v>21.35</v>
      </c>
      <c r="K58" s="4">
        <v>11.9</v>
      </c>
      <c r="L58" s="4">
        <v>2.715</v>
      </c>
      <c r="M58" s="4">
        <v>74.697</v>
      </c>
      <c r="N58" s="4">
        <v>50.64</v>
      </c>
      <c r="O58" s="4">
        <v>24.34</v>
      </c>
      <c r="P58" s="4">
        <v>584.16</v>
      </c>
      <c r="Q58" s="4">
        <v>6.3344</v>
      </c>
      <c r="R58" s="4">
        <v>11.48</v>
      </c>
    </row>
    <row r="59" spans="1:18" ht="13.5">
      <c r="A59" s="3">
        <v>11</v>
      </c>
      <c r="B59" s="3">
        <v>2</v>
      </c>
      <c r="C59" s="3">
        <v>2007</v>
      </c>
      <c r="D59" s="4">
        <v>0.2</v>
      </c>
      <c r="E59" s="4">
        <f t="shared" si="2"/>
        <v>3.5749999999999993</v>
      </c>
      <c r="F59" s="4">
        <v>18.82</v>
      </c>
      <c r="G59" s="4">
        <v>8.33</v>
      </c>
      <c r="H59" s="4">
        <v>5.622</v>
      </c>
      <c r="I59" s="4">
        <v>19.13</v>
      </c>
      <c r="J59" s="4">
        <v>19.75</v>
      </c>
      <c r="K59" s="4">
        <v>17.52</v>
      </c>
      <c r="L59" s="4">
        <v>3.681</v>
      </c>
      <c r="M59" s="4">
        <v>67.036</v>
      </c>
      <c r="N59" s="4">
        <v>28.32</v>
      </c>
      <c r="O59" s="4">
        <v>9.4528</v>
      </c>
      <c r="P59" s="4">
        <v>226.87</v>
      </c>
      <c r="Q59" s="4">
        <v>6.017</v>
      </c>
      <c r="R59" s="4">
        <v>11.357</v>
      </c>
    </row>
    <row r="60" spans="1:18" ht="13.5">
      <c r="A60" s="3">
        <v>12</v>
      </c>
      <c r="B60" s="3">
        <v>2</v>
      </c>
      <c r="C60" s="3">
        <v>2007</v>
      </c>
      <c r="D60" s="4">
        <v>0</v>
      </c>
      <c r="E60" s="4">
        <f t="shared" si="2"/>
        <v>3.5999999999999996</v>
      </c>
      <c r="F60" s="4">
        <v>16.59</v>
      </c>
      <c r="G60" s="4">
        <v>10.61</v>
      </c>
      <c r="H60" s="4">
        <v>7.33</v>
      </c>
      <c r="I60" s="4">
        <v>17.63</v>
      </c>
      <c r="J60" s="4">
        <v>19.85</v>
      </c>
      <c r="K60" s="4">
        <v>11.57</v>
      </c>
      <c r="L60" s="4">
        <v>2.116</v>
      </c>
      <c r="M60" s="4">
        <v>79.379</v>
      </c>
      <c r="N60" s="4">
        <v>39.75</v>
      </c>
      <c r="O60" s="4">
        <v>15.243</v>
      </c>
      <c r="P60" s="4">
        <v>365.83</v>
      </c>
      <c r="Q60" s="4">
        <v>6.1195</v>
      </c>
      <c r="R60" s="4">
        <v>11.309</v>
      </c>
    </row>
    <row r="61" spans="1:18" ht="13.5">
      <c r="A61" s="3">
        <v>13</v>
      </c>
      <c r="B61" s="3">
        <v>2</v>
      </c>
      <c r="C61" s="3">
        <v>2007</v>
      </c>
      <c r="D61" s="4">
        <v>0</v>
      </c>
      <c r="E61" s="4">
        <f t="shared" si="2"/>
        <v>4.945</v>
      </c>
      <c r="F61" s="4">
        <v>20.9</v>
      </c>
      <c r="G61" s="4">
        <v>8.99</v>
      </c>
      <c r="H61" s="4">
        <v>7.11</v>
      </c>
      <c r="I61" s="4">
        <v>18.16</v>
      </c>
      <c r="J61" s="4">
        <v>18.91</v>
      </c>
      <c r="K61" s="4">
        <v>22.97</v>
      </c>
      <c r="L61" s="4">
        <v>3.901</v>
      </c>
      <c r="M61" s="4">
        <v>73.438</v>
      </c>
      <c r="N61" s="4">
        <v>30.96</v>
      </c>
      <c r="O61" s="4">
        <v>10.525</v>
      </c>
      <c r="P61" s="4">
        <v>252.59</v>
      </c>
      <c r="Q61" s="4">
        <v>6.0815</v>
      </c>
      <c r="R61" s="4">
        <v>11.264</v>
      </c>
    </row>
    <row r="62" spans="1:18" ht="13.5">
      <c r="A62" s="3">
        <v>14</v>
      </c>
      <c r="B62" s="3">
        <v>2</v>
      </c>
      <c r="C62" s="3">
        <v>2007</v>
      </c>
      <c r="D62" s="4">
        <v>0</v>
      </c>
      <c r="E62" s="4">
        <f t="shared" si="2"/>
        <v>5.57</v>
      </c>
      <c r="F62" s="4">
        <v>19.9</v>
      </c>
      <c r="G62" s="4">
        <v>11.24</v>
      </c>
      <c r="H62" s="4">
        <v>9.94</v>
      </c>
      <c r="I62" s="4">
        <v>22.81</v>
      </c>
      <c r="J62" s="4">
        <v>19.84</v>
      </c>
      <c r="K62" s="4">
        <v>10.13</v>
      </c>
      <c r="L62" s="4">
        <v>2.746</v>
      </c>
      <c r="M62" s="4">
        <v>73.969</v>
      </c>
      <c r="N62" s="4">
        <v>25.29</v>
      </c>
      <c r="O62" s="4">
        <v>9.0309</v>
      </c>
      <c r="P62" s="4">
        <v>216.74</v>
      </c>
      <c r="Q62" s="4">
        <v>6.075</v>
      </c>
      <c r="R62" s="4">
        <v>11.255</v>
      </c>
    </row>
    <row r="63" spans="1:18" ht="13.5">
      <c r="A63" s="3">
        <v>15</v>
      </c>
      <c r="B63" s="3">
        <v>2</v>
      </c>
      <c r="C63" s="3">
        <v>2007</v>
      </c>
      <c r="D63" s="4">
        <v>0</v>
      </c>
      <c r="E63" s="4">
        <f t="shared" si="2"/>
        <v>5.385</v>
      </c>
      <c r="F63" s="4">
        <v>23.36</v>
      </c>
      <c r="G63" s="4">
        <v>7.41</v>
      </c>
      <c r="H63" s="4">
        <v>5.45</v>
      </c>
      <c r="I63" s="4">
        <v>20.19</v>
      </c>
      <c r="J63" s="4">
        <v>19.16</v>
      </c>
      <c r="K63" s="4">
        <v>16.64</v>
      </c>
      <c r="L63" s="4">
        <v>3.124</v>
      </c>
      <c r="M63" s="4">
        <v>77.288</v>
      </c>
      <c r="N63" s="4">
        <v>40.05</v>
      </c>
      <c r="O63" s="4">
        <v>13.432</v>
      </c>
      <c r="P63" s="4">
        <v>322.38</v>
      </c>
      <c r="Q63" s="4">
        <v>6.0061</v>
      </c>
      <c r="R63" s="4">
        <v>11.218</v>
      </c>
    </row>
    <row r="64" spans="1:18" ht="13.5">
      <c r="A64" s="3">
        <v>16</v>
      </c>
      <c r="B64" s="3">
        <v>2</v>
      </c>
      <c r="C64" s="3">
        <v>2007</v>
      </c>
      <c r="D64" s="4">
        <v>0</v>
      </c>
      <c r="E64" s="4">
        <f t="shared" si="2"/>
        <v>5.805</v>
      </c>
      <c r="F64" s="4">
        <v>19.96</v>
      </c>
      <c r="G64" s="4">
        <v>11.65</v>
      </c>
      <c r="H64" s="4">
        <v>10.4</v>
      </c>
      <c r="I64" s="4">
        <v>18.03</v>
      </c>
      <c r="J64" s="4">
        <v>19.7</v>
      </c>
      <c r="K64" s="4">
        <v>18.05</v>
      </c>
      <c r="L64" s="4">
        <v>3.227</v>
      </c>
      <c r="M64" s="4">
        <v>74.828</v>
      </c>
      <c r="N64" s="4">
        <v>74.2</v>
      </c>
      <c r="O64" s="4">
        <v>29.413</v>
      </c>
      <c r="P64" s="4">
        <v>705.9</v>
      </c>
      <c r="Q64" s="4">
        <v>5.9633</v>
      </c>
      <c r="R64" s="4">
        <v>11.143</v>
      </c>
    </row>
    <row r="65" spans="1:18" ht="13.5">
      <c r="A65" s="3">
        <v>17</v>
      </c>
      <c r="B65" s="3">
        <v>2</v>
      </c>
      <c r="C65" s="3">
        <v>2007</v>
      </c>
      <c r="D65" s="4">
        <v>0</v>
      </c>
      <c r="E65" s="4">
        <f t="shared" si="2"/>
        <v>2.1945000000000014</v>
      </c>
      <c r="F65" s="4">
        <v>18.28</v>
      </c>
      <c r="G65" s="4">
        <v>6.109</v>
      </c>
      <c r="H65" s="4">
        <v>3.959</v>
      </c>
      <c r="I65" s="4">
        <v>18.88</v>
      </c>
      <c r="J65" s="4">
        <v>18.75</v>
      </c>
      <c r="K65" s="4">
        <v>19.33</v>
      </c>
      <c r="L65" s="4">
        <v>2.898</v>
      </c>
      <c r="M65" s="4">
        <v>75.323</v>
      </c>
      <c r="N65" s="4">
        <v>38.61</v>
      </c>
      <c r="O65" s="4">
        <v>11.091</v>
      </c>
      <c r="P65" s="4">
        <v>266.17</v>
      </c>
      <c r="Q65" s="4">
        <v>5.8997</v>
      </c>
      <c r="R65" s="4">
        <v>11.071</v>
      </c>
    </row>
    <row r="66" spans="1:18" ht="13.5">
      <c r="A66" s="3">
        <v>18</v>
      </c>
      <c r="B66" s="3">
        <v>2</v>
      </c>
      <c r="C66" s="3">
        <v>2007</v>
      </c>
      <c r="D66" s="4">
        <v>0</v>
      </c>
      <c r="E66" s="4">
        <f t="shared" si="2"/>
        <v>4.413</v>
      </c>
      <c r="F66" s="4">
        <v>22.63</v>
      </c>
      <c r="G66" s="4">
        <v>6.196</v>
      </c>
      <c r="H66" s="4">
        <v>3.846</v>
      </c>
      <c r="I66" s="4">
        <v>19.04</v>
      </c>
      <c r="J66" s="4">
        <v>18.77</v>
      </c>
      <c r="K66" s="4">
        <v>24.41</v>
      </c>
      <c r="L66" s="4">
        <v>5.069</v>
      </c>
      <c r="M66" s="4">
        <v>71.811</v>
      </c>
      <c r="N66" s="4">
        <v>22.26</v>
      </c>
      <c r="O66" s="4">
        <v>7.441</v>
      </c>
      <c r="P66" s="4">
        <v>178.58</v>
      </c>
      <c r="Q66" s="4">
        <v>5.888</v>
      </c>
      <c r="R66" s="4">
        <v>11.065</v>
      </c>
    </row>
    <row r="67" spans="1:18" ht="13.5">
      <c r="A67" s="3">
        <v>19</v>
      </c>
      <c r="B67" s="3">
        <v>2</v>
      </c>
      <c r="C67" s="3">
        <v>2007</v>
      </c>
      <c r="D67" s="4">
        <v>0</v>
      </c>
      <c r="E67" s="4">
        <f t="shared" si="2"/>
        <v>6.34</v>
      </c>
      <c r="F67" s="4">
        <v>22.4</v>
      </c>
      <c r="G67" s="4">
        <v>10.28</v>
      </c>
      <c r="H67" s="4">
        <v>6.831</v>
      </c>
      <c r="I67" s="4">
        <v>21.75</v>
      </c>
      <c r="J67" s="4">
        <v>19.52</v>
      </c>
      <c r="K67" s="4">
        <v>24.14</v>
      </c>
      <c r="L67" s="4">
        <v>3.782</v>
      </c>
      <c r="M67" s="4">
        <v>73.614</v>
      </c>
      <c r="N67" s="4">
        <v>25.05</v>
      </c>
      <c r="O67" s="4">
        <v>9.36</v>
      </c>
      <c r="P67" s="4">
        <v>224.64</v>
      </c>
      <c r="Q67" s="4">
        <v>5.8865</v>
      </c>
      <c r="R67" s="4">
        <v>11.06</v>
      </c>
    </row>
    <row r="68" spans="1:18" ht="13.5">
      <c r="A68" s="3">
        <v>20</v>
      </c>
      <c r="B68" s="3">
        <v>2</v>
      </c>
      <c r="C68" s="3">
        <v>2007</v>
      </c>
      <c r="D68" s="4">
        <v>0</v>
      </c>
      <c r="E68" s="4">
        <f t="shared" si="2"/>
        <v>6.510000000000002</v>
      </c>
      <c r="F68" s="4">
        <v>23.14</v>
      </c>
      <c r="G68" s="4">
        <v>9.88</v>
      </c>
      <c r="H68" s="4">
        <v>8.46</v>
      </c>
      <c r="I68" s="4">
        <v>22.92</v>
      </c>
      <c r="J68" s="4">
        <v>20.31</v>
      </c>
      <c r="K68" s="4">
        <v>24.29</v>
      </c>
      <c r="L68" s="4">
        <v>4.378</v>
      </c>
      <c r="M68" s="4">
        <v>77.535</v>
      </c>
      <c r="N68" s="4">
        <v>28.95</v>
      </c>
      <c r="O68" s="4">
        <v>9.3912</v>
      </c>
      <c r="P68" s="4">
        <v>225.39</v>
      </c>
      <c r="Q68" s="4">
        <v>5.8803</v>
      </c>
      <c r="R68" s="4">
        <v>11.053</v>
      </c>
    </row>
    <row r="69" spans="1:18" ht="13.5">
      <c r="A69" s="3">
        <v>21</v>
      </c>
      <c r="B69" s="3">
        <v>2</v>
      </c>
      <c r="C69" s="3">
        <v>2007</v>
      </c>
      <c r="D69" s="4">
        <v>0</v>
      </c>
      <c r="E69" s="4">
        <f t="shared" si="2"/>
        <v>8.41</v>
      </c>
      <c r="F69" s="4">
        <v>24.37</v>
      </c>
      <c r="G69" s="4">
        <v>12.45</v>
      </c>
      <c r="H69" s="4">
        <v>10.45</v>
      </c>
      <c r="I69" s="4">
        <v>22.87</v>
      </c>
      <c r="J69" s="4">
        <v>20.75</v>
      </c>
      <c r="K69" s="4">
        <v>22.19</v>
      </c>
      <c r="L69" s="4">
        <v>4.124</v>
      </c>
      <c r="M69" s="4">
        <v>74.811</v>
      </c>
      <c r="N69" s="4">
        <v>33.63</v>
      </c>
      <c r="O69" s="4">
        <v>11.525</v>
      </c>
      <c r="P69" s="4">
        <v>276.6</v>
      </c>
      <c r="Q69" s="4">
        <v>5.8429</v>
      </c>
      <c r="R69" s="4">
        <v>11.045</v>
      </c>
    </row>
    <row r="70" spans="1:18" ht="13.5">
      <c r="A70" s="3">
        <v>22</v>
      </c>
      <c r="B70" s="3">
        <v>2</v>
      </c>
      <c r="C70" s="3">
        <v>2007</v>
      </c>
      <c r="D70" s="4">
        <v>0</v>
      </c>
      <c r="E70" s="4">
        <f t="shared" si="2"/>
        <v>8.059999999999999</v>
      </c>
      <c r="F70" s="4">
        <v>24.27</v>
      </c>
      <c r="G70" s="4">
        <v>11.85</v>
      </c>
      <c r="H70" s="4">
        <v>9.71</v>
      </c>
      <c r="I70" s="4">
        <v>21.73</v>
      </c>
      <c r="J70" s="4">
        <v>21.12</v>
      </c>
      <c r="K70" s="4">
        <v>18.88</v>
      </c>
      <c r="L70" s="4">
        <v>3.544</v>
      </c>
      <c r="M70" s="4">
        <v>77.288</v>
      </c>
      <c r="N70" s="4">
        <v>33.3</v>
      </c>
      <c r="O70" s="4">
        <v>10.335</v>
      </c>
      <c r="P70" s="4">
        <v>248.05</v>
      </c>
      <c r="Q70" s="4">
        <v>5.8243</v>
      </c>
      <c r="R70" s="4">
        <v>11.022</v>
      </c>
    </row>
    <row r="71" spans="1:18" ht="13.5">
      <c r="A71" s="3">
        <v>23</v>
      </c>
      <c r="B71" s="3">
        <v>2</v>
      </c>
      <c r="C71" s="3">
        <v>2007</v>
      </c>
      <c r="D71" s="4">
        <v>0</v>
      </c>
      <c r="E71" s="4">
        <f t="shared" si="2"/>
        <v>6.920000000000002</v>
      </c>
      <c r="F71" s="4">
        <v>20.43</v>
      </c>
      <c r="G71" s="4">
        <v>13.41</v>
      </c>
      <c r="H71" s="4">
        <v>11.96</v>
      </c>
      <c r="I71" s="4">
        <v>21.24</v>
      </c>
      <c r="J71" s="4">
        <v>21.2</v>
      </c>
      <c r="K71" s="4">
        <v>7.57</v>
      </c>
      <c r="L71" s="4">
        <v>1.649</v>
      </c>
      <c r="M71" s="4">
        <v>85.24</v>
      </c>
      <c r="N71" s="4">
        <v>45.54</v>
      </c>
      <c r="O71" s="4">
        <v>15.695</v>
      </c>
      <c r="P71" s="4">
        <v>376.68</v>
      </c>
      <c r="Q71" s="4">
        <v>5.7774</v>
      </c>
      <c r="R71" s="4">
        <v>10.972</v>
      </c>
    </row>
    <row r="72" spans="1:18" ht="13.5">
      <c r="A72" s="3">
        <v>24</v>
      </c>
      <c r="B72" s="3">
        <v>2</v>
      </c>
      <c r="C72" s="3">
        <v>2007</v>
      </c>
      <c r="D72" s="4">
        <v>0</v>
      </c>
      <c r="E72" s="4">
        <f t="shared" si="2"/>
        <v>6.274999999999999</v>
      </c>
      <c r="F72" s="4">
        <v>20.46</v>
      </c>
      <c r="G72" s="4">
        <v>12.09</v>
      </c>
      <c r="H72" s="4">
        <v>11.35</v>
      </c>
      <c r="I72" s="4">
        <v>18.71</v>
      </c>
      <c r="J72" s="4">
        <v>20.01</v>
      </c>
      <c r="K72" s="4">
        <v>17.9</v>
      </c>
      <c r="L72" s="4">
        <v>3.815</v>
      </c>
      <c r="M72" s="4">
        <v>76.537</v>
      </c>
      <c r="N72" s="4">
        <v>25.95</v>
      </c>
      <c r="O72" s="4">
        <v>8.8523</v>
      </c>
      <c r="P72" s="4">
        <v>212.45</v>
      </c>
      <c r="Q72" s="4">
        <v>5.6849</v>
      </c>
      <c r="R72" s="4">
        <v>10.89</v>
      </c>
    </row>
    <row r="73" spans="1:18" ht="13.5">
      <c r="A73" s="3">
        <v>25</v>
      </c>
      <c r="B73" s="3">
        <v>2</v>
      </c>
      <c r="C73" s="3">
        <v>2007</v>
      </c>
      <c r="D73" s="4">
        <v>0</v>
      </c>
      <c r="E73" s="4">
        <f t="shared" si="2"/>
        <v>8.135000000000002</v>
      </c>
      <c r="F73" s="4">
        <v>27.12</v>
      </c>
      <c r="G73" s="4">
        <v>9.15</v>
      </c>
      <c r="H73" s="4">
        <v>5.525</v>
      </c>
      <c r="I73" s="4">
        <v>20.68</v>
      </c>
      <c r="J73" s="4">
        <v>19.63</v>
      </c>
      <c r="K73" s="4">
        <v>23.21</v>
      </c>
      <c r="L73" s="4">
        <v>8.12</v>
      </c>
      <c r="M73" s="4">
        <v>59.96</v>
      </c>
      <c r="N73" s="4">
        <v>47.94</v>
      </c>
      <c r="O73" s="4">
        <v>19.293</v>
      </c>
      <c r="P73" s="4">
        <v>463.03</v>
      </c>
      <c r="Q73" s="4">
        <v>5.6585</v>
      </c>
      <c r="R73" s="4">
        <v>10.853</v>
      </c>
    </row>
    <row r="74" spans="1:18" ht="13.5">
      <c r="A74" s="3">
        <v>26</v>
      </c>
      <c r="B74" s="3">
        <v>2</v>
      </c>
      <c r="C74" s="3">
        <v>2007</v>
      </c>
      <c r="D74" s="4">
        <v>0</v>
      </c>
      <c r="E74" s="4">
        <f t="shared" si="2"/>
        <v>14.585</v>
      </c>
      <c r="F74" s="4">
        <v>30.22</v>
      </c>
      <c r="G74" s="4">
        <v>18.95</v>
      </c>
      <c r="H74" s="4">
        <v>17.66</v>
      </c>
      <c r="I74" s="4">
        <v>23.38</v>
      </c>
      <c r="J74" s="4">
        <v>20.68</v>
      </c>
      <c r="K74" s="4">
        <v>21.65</v>
      </c>
      <c r="L74" s="4">
        <v>8.68</v>
      </c>
      <c r="M74" s="4">
        <v>46.357</v>
      </c>
      <c r="N74" s="4">
        <v>50.07</v>
      </c>
      <c r="O74" s="4">
        <v>21.473</v>
      </c>
      <c r="P74" s="4">
        <v>515.34</v>
      </c>
      <c r="Q74" s="4">
        <v>5.695</v>
      </c>
      <c r="R74" s="4">
        <v>10.863</v>
      </c>
    </row>
    <row r="75" spans="1:18" ht="13.5">
      <c r="A75" s="3">
        <v>27</v>
      </c>
      <c r="B75" s="3">
        <v>2</v>
      </c>
      <c r="C75" s="3">
        <v>2007</v>
      </c>
      <c r="D75" s="4">
        <v>1</v>
      </c>
      <c r="E75" s="4">
        <f t="shared" si="2"/>
        <v>6.059999999999999</v>
      </c>
      <c r="F75" s="4">
        <v>18.86</v>
      </c>
      <c r="G75" s="4">
        <v>13.26</v>
      </c>
      <c r="H75" s="4">
        <v>11.98</v>
      </c>
      <c r="I75" s="4">
        <v>20.02</v>
      </c>
      <c r="J75" s="4">
        <v>21.22</v>
      </c>
      <c r="K75" s="4">
        <v>8.64</v>
      </c>
      <c r="L75" s="4">
        <v>2.015</v>
      </c>
      <c r="M75" s="4">
        <v>81.247</v>
      </c>
      <c r="N75" s="4">
        <v>29.4</v>
      </c>
      <c r="O75" s="4">
        <v>11.567</v>
      </c>
      <c r="P75" s="4">
        <v>277.62</v>
      </c>
      <c r="Q75" s="4">
        <v>5.6288</v>
      </c>
      <c r="R75" s="4">
        <v>10.84</v>
      </c>
    </row>
    <row r="76" spans="1:18" ht="13.5">
      <c r="A76" s="3">
        <v>28</v>
      </c>
      <c r="B76" s="3">
        <v>2</v>
      </c>
      <c r="C76" s="3">
        <v>2007</v>
      </c>
      <c r="D76" s="4">
        <v>0</v>
      </c>
      <c r="E76" s="4">
        <f t="shared" si="2"/>
        <v>3.719999999999999</v>
      </c>
      <c r="F76" s="4">
        <v>17.08</v>
      </c>
      <c r="G76" s="4">
        <v>10.36</v>
      </c>
      <c r="H76" s="4">
        <v>11.01</v>
      </c>
      <c r="I76" s="4">
        <v>17.39</v>
      </c>
      <c r="J76" s="4">
        <v>20.12</v>
      </c>
      <c r="K76" s="4">
        <v>10.81</v>
      </c>
      <c r="L76" s="4">
        <v>1.917</v>
      </c>
      <c r="M76" s="4">
        <v>83.254</v>
      </c>
      <c r="N76" s="4">
        <v>31.95</v>
      </c>
      <c r="O76" s="4">
        <v>13.328</v>
      </c>
      <c r="P76" s="4">
        <v>319.88</v>
      </c>
      <c r="Q76" s="4">
        <v>5.5292</v>
      </c>
      <c r="R76" s="4">
        <v>10.767</v>
      </c>
    </row>
    <row r="78" spans="1:18" ht="13.5">
      <c r="A78" s="2" t="s">
        <v>38</v>
      </c>
      <c r="B78" s="2"/>
      <c r="C78" s="2"/>
      <c r="D78" s="2"/>
      <c r="E78" s="2"/>
      <c r="F78" s="2">
        <f aca="true" t="shared" si="3" ref="F78:M78">AVERAGE(F45:F76)</f>
        <v>22.13285714285714</v>
      </c>
      <c r="G78" s="2">
        <f t="shared" si="3"/>
        <v>10.975821428571427</v>
      </c>
      <c r="H78" s="2">
        <f t="shared" si="3"/>
        <v>9.169285714285715</v>
      </c>
      <c r="I78" s="2">
        <f t="shared" si="3"/>
        <v>20.3175</v>
      </c>
      <c r="J78" s="2">
        <f t="shared" si="3"/>
        <v>19.95892857142857</v>
      </c>
      <c r="K78" s="2">
        <f t="shared" si="3"/>
        <v>19.3325</v>
      </c>
      <c r="L78" s="2">
        <f t="shared" si="3"/>
        <v>4.200678571428571</v>
      </c>
      <c r="M78" s="2">
        <f t="shared" si="3"/>
        <v>72.39010714285715</v>
      </c>
      <c r="N78" s="2"/>
      <c r="O78" s="2">
        <f>AVERAGE(O45:O76)</f>
        <v>13.524799999999999</v>
      </c>
      <c r="P78" s="2">
        <f>AVERAGE(P45:P76)</f>
        <v>324.59499999999997</v>
      </c>
      <c r="Q78" s="2">
        <f>AVERAGE(Q45:Q76)</f>
        <v>6.108328571428572</v>
      </c>
      <c r="R78" s="2">
        <f>AVERAGE(R45:R76)</f>
        <v>11.26467857142857</v>
      </c>
    </row>
    <row r="79" spans="1:16" ht="13.5">
      <c r="A79" s="2" t="s">
        <v>39</v>
      </c>
      <c r="B79" s="2"/>
      <c r="C79" s="2"/>
      <c r="D79" s="2">
        <f>SUM(D45:D76)</f>
        <v>6.6000000000000005</v>
      </c>
      <c r="E79" s="2">
        <f>SUM(E45:E76)</f>
        <v>183.52150000000003</v>
      </c>
      <c r="F79" s="2"/>
      <c r="G79" s="2"/>
      <c r="H79" s="2"/>
      <c r="I79" s="2"/>
      <c r="J79" s="2"/>
      <c r="K79" s="2">
        <f>SUM(K45:K76)</f>
        <v>541.31</v>
      </c>
      <c r="L79" s="2">
        <f>SUM(L45:L76)</f>
        <v>117.61899999999999</v>
      </c>
      <c r="M79" s="2"/>
      <c r="N79" s="2"/>
      <c r="P79" s="2">
        <f>SUM(P45:P76)</f>
        <v>9088.66</v>
      </c>
    </row>
    <row r="80" spans="1:18" ht="13.5">
      <c r="A80" s="2" t="s">
        <v>40</v>
      </c>
      <c r="B80" s="2"/>
      <c r="C80" s="2"/>
      <c r="D80" s="2"/>
      <c r="E80" s="2"/>
      <c r="F80" s="2">
        <f>MAX(F45:F76)</f>
        <v>31.16</v>
      </c>
      <c r="G80" s="2"/>
      <c r="H80" s="2"/>
      <c r="I80" s="2"/>
      <c r="J80" s="2"/>
      <c r="K80" s="2"/>
      <c r="M80" s="2"/>
      <c r="N80" s="2">
        <f>MAX(N45:N76)</f>
        <v>74.2</v>
      </c>
      <c r="Q80" s="2">
        <f>MAX(Q45:Q76)</f>
        <v>6.6771</v>
      </c>
      <c r="R80" s="2">
        <f>MAX(R45:R76)</f>
        <v>11.739</v>
      </c>
    </row>
    <row r="81" spans="1:18" ht="13.5">
      <c r="A81" s="2" t="s">
        <v>41</v>
      </c>
      <c r="B81" s="2"/>
      <c r="C81" s="2"/>
      <c r="D81" s="2"/>
      <c r="E81" s="2"/>
      <c r="F81" s="2"/>
      <c r="G81" s="2">
        <f>MIN(G45:G76)</f>
        <v>5.809</v>
      </c>
      <c r="H81" s="2">
        <f>MIN(H45:H76)</f>
        <v>2.066</v>
      </c>
      <c r="I81" s="2"/>
      <c r="J81" s="2"/>
      <c r="K81" s="2"/>
      <c r="M81" s="2"/>
      <c r="N81" s="2"/>
      <c r="Q81" s="2">
        <f>MIN(Q45:Q76)</f>
        <v>5.5292</v>
      </c>
      <c r="R81" s="2">
        <f>MIN(R45:R76)</f>
        <v>10.767</v>
      </c>
    </row>
    <row r="82" spans="1:17" ht="13.5">
      <c r="A82" s="2" t="s">
        <v>42</v>
      </c>
      <c r="B82" s="2"/>
      <c r="C82" s="2"/>
      <c r="D82" s="2">
        <f>SUM(F78+G78)/2</f>
        <v>16.554339285714285</v>
      </c>
      <c r="E82" s="2"/>
      <c r="F82" s="4"/>
      <c r="G82" s="2"/>
      <c r="H82" s="2"/>
      <c r="I82" s="2"/>
      <c r="J82" s="2"/>
      <c r="K82" s="4"/>
      <c r="M82" s="2"/>
      <c r="N82" s="2"/>
      <c r="Q82" s="4"/>
    </row>
    <row r="83" spans="1:18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ht="13.5">
      <c r="A84" s="1" t="s">
        <v>37</v>
      </c>
    </row>
    <row r="85" spans="1:18" ht="13.5">
      <c r="A85" s="3" t="s">
        <v>0</v>
      </c>
      <c r="B85" s="3" t="s">
        <v>1</v>
      </c>
      <c r="C85" s="3" t="s">
        <v>2</v>
      </c>
      <c r="D85" s="3" t="s">
        <v>9</v>
      </c>
      <c r="E85" s="3" t="s">
        <v>7</v>
      </c>
      <c r="F85" s="3" t="s">
        <v>6</v>
      </c>
      <c r="G85" s="3" t="s">
        <v>3</v>
      </c>
      <c r="H85" s="3" t="s">
        <v>3</v>
      </c>
      <c r="I85" s="3" t="s">
        <v>34</v>
      </c>
      <c r="J85" s="3" t="s">
        <v>34</v>
      </c>
      <c r="K85" s="3" t="s">
        <v>36</v>
      </c>
      <c r="L85" s="3" t="s">
        <v>35</v>
      </c>
      <c r="M85" s="3" t="s">
        <v>12</v>
      </c>
      <c r="N85" s="3" t="s">
        <v>6</v>
      </c>
      <c r="O85" s="3" t="s">
        <v>17</v>
      </c>
      <c r="P85" s="3" t="s">
        <v>30</v>
      </c>
      <c r="Q85" s="3" t="s">
        <v>34</v>
      </c>
      <c r="R85" s="3" t="s">
        <v>34</v>
      </c>
    </row>
    <row r="86" spans="4:18" ht="13.5">
      <c r="D86" s="3" t="s">
        <v>10</v>
      </c>
      <c r="E86" s="3" t="s">
        <v>8</v>
      </c>
      <c r="F86" s="3" t="s">
        <v>4</v>
      </c>
      <c r="G86" s="3" t="s">
        <v>4</v>
      </c>
      <c r="H86" s="3" t="s">
        <v>33</v>
      </c>
      <c r="I86" s="3" t="s">
        <v>5</v>
      </c>
      <c r="J86" s="3" t="s">
        <v>5</v>
      </c>
      <c r="K86" s="3" t="s">
        <v>32</v>
      </c>
      <c r="L86" s="3" t="s">
        <v>31</v>
      </c>
      <c r="M86" s="3" t="s">
        <v>30</v>
      </c>
      <c r="N86" s="3" t="s">
        <v>14</v>
      </c>
      <c r="O86" s="3" t="s">
        <v>14</v>
      </c>
      <c r="P86" s="3" t="s">
        <v>14</v>
      </c>
      <c r="Q86" s="3" t="s">
        <v>29</v>
      </c>
      <c r="R86" s="3" t="s">
        <v>29</v>
      </c>
    </row>
    <row r="87" spans="4:18" ht="13.5">
      <c r="D87" s="3" t="s">
        <v>11</v>
      </c>
      <c r="E87" s="3" t="s">
        <v>28</v>
      </c>
      <c r="F87" s="3" t="s">
        <v>5</v>
      </c>
      <c r="G87" s="3" t="s">
        <v>5</v>
      </c>
      <c r="H87" s="3" t="s">
        <v>5</v>
      </c>
      <c r="I87" s="3" t="s">
        <v>27</v>
      </c>
      <c r="J87" s="3" t="s">
        <v>26</v>
      </c>
      <c r="M87" s="3" t="s">
        <v>25</v>
      </c>
      <c r="N87" s="3" t="s">
        <v>15</v>
      </c>
      <c r="O87" s="3" t="s">
        <v>15</v>
      </c>
      <c r="P87" s="3" t="s">
        <v>24</v>
      </c>
      <c r="Q87" s="3" t="s">
        <v>23</v>
      </c>
      <c r="R87" s="3" t="s">
        <v>22</v>
      </c>
    </row>
    <row r="88" spans="9:18" ht="13.5">
      <c r="I88" s="3" t="s">
        <v>21</v>
      </c>
      <c r="J88" s="3" t="s">
        <v>21</v>
      </c>
      <c r="K88" s="3" t="s">
        <v>20</v>
      </c>
      <c r="L88" s="3" t="s">
        <v>19</v>
      </c>
      <c r="N88" s="3" t="s">
        <v>16</v>
      </c>
      <c r="O88" s="3" t="s">
        <v>16</v>
      </c>
      <c r="P88" s="3" t="s">
        <v>18</v>
      </c>
      <c r="Q88" s="3" t="s">
        <v>13</v>
      </c>
      <c r="R88" s="3" t="s">
        <v>13</v>
      </c>
    </row>
    <row r="89" spans="1:18" ht="13.5">
      <c r="A89" s="3">
        <v>1</v>
      </c>
      <c r="B89" s="3">
        <v>3</v>
      </c>
      <c r="C89" s="3">
        <v>2007</v>
      </c>
      <c r="D89" s="4">
        <v>0</v>
      </c>
      <c r="E89" s="4">
        <f aca="true" t="shared" si="4" ref="E89:E119">IF((F89+G89)/2-10&lt;=0,0,(F89+G89)/2-10)</f>
        <v>7.315000000000001</v>
      </c>
      <c r="F89" s="4">
        <v>26.89</v>
      </c>
      <c r="G89" s="4">
        <v>7.74</v>
      </c>
      <c r="H89" s="4">
        <v>5.144</v>
      </c>
      <c r="I89" s="4">
        <v>17.91</v>
      </c>
      <c r="J89" s="4">
        <v>18.72</v>
      </c>
      <c r="K89" s="4">
        <v>22.84</v>
      </c>
      <c r="L89" s="4">
        <v>6.186</v>
      </c>
      <c r="M89" s="4">
        <v>62.807</v>
      </c>
      <c r="N89" s="4">
        <v>59.16</v>
      </c>
      <c r="O89" s="4">
        <v>21.203</v>
      </c>
      <c r="P89" s="4">
        <v>508.87</v>
      </c>
      <c r="Q89" s="4">
        <v>5.4945</v>
      </c>
      <c r="R89" s="4">
        <v>10.696</v>
      </c>
    </row>
    <row r="90" spans="1:18" ht="13.5">
      <c r="A90" s="3">
        <v>2</v>
      </c>
      <c r="B90" s="3">
        <v>3</v>
      </c>
      <c r="C90" s="3">
        <v>2007</v>
      </c>
      <c r="D90" s="4">
        <v>0</v>
      </c>
      <c r="E90" s="4">
        <f t="shared" si="4"/>
        <v>3.8665000000000003</v>
      </c>
      <c r="F90" s="4">
        <v>20.93</v>
      </c>
      <c r="G90" s="4">
        <v>6.803</v>
      </c>
      <c r="H90" s="4">
        <v>4.349</v>
      </c>
      <c r="I90" s="4">
        <v>20.68</v>
      </c>
      <c r="J90" s="4">
        <v>19.44</v>
      </c>
      <c r="K90" s="4">
        <v>13.93</v>
      </c>
      <c r="L90" s="4">
        <v>3.236</v>
      </c>
      <c r="M90" s="4">
        <v>72.94</v>
      </c>
      <c r="N90" s="4">
        <v>28.89</v>
      </c>
      <c r="O90" s="4">
        <v>9.8705</v>
      </c>
      <c r="P90" s="4">
        <v>236.89</v>
      </c>
      <c r="Q90" s="4">
        <v>5.51</v>
      </c>
      <c r="R90" s="4">
        <v>10.694</v>
      </c>
    </row>
    <row r="91" spans="1:18" ht="13.5">
      <c r="A91" s="3">
        <v>3</v>
      </c>
      <c r="B91" s="3">
        <v>3</v>
      </c>
      <c r="C91" s="3">
        <v>2007</v>
      </c>
      <c r="D91" s="4">
        <v>0</v>
      </c>
      <c r="E91" s="4">
        <f t="shared" si="4"/>
        <v>7.625</v>
      </c>
      <c r="F91" s="4">
        <v>21.1</v>
      </c>
      <c r="G91" s="4">
        <v>14.15</v>
      </c>
      <c r="H91" s="4">
        <v>13.34</v>
      </c>
      <c r="I91" s="4">
        <v>20.65</v>
      </c>
      <c r="J91" s="4">
        <v>19.67</v>
      </c>
      <c r="K91" s="4">
        <v>21.16</v>
      </c>
      <c r="L91" s="4">
        <v>3.798</v>
      </c>
      <c r="M91" s="4">
        <v>73.27</v>
      </c>
      <c r="N91" s="4">
        <v>27.66</v>
      </c>
      <c r="O91" s="4">
        <v>7.1581</v>
      </c>
      <c r="P91" s="4">
        <v>171.79</v>
      </c>
      <c r="Q91" s="4">
        <v>5.516</v>
      </c>
      <c r="R91" s="4">
        <v>10.703</v>
      </c>
    </row>
    <row r="92" spans="1:18" ht="13.5">
      <c r="A92" s="3">
        <v>4</v>
      </c>
      <c r="B92" s="3">
        <v>3</v>
      </c>
      <c r="C92" s="3">
        <v>2007</v>
      </c>
      <c r="D92" s="4">
        <v>0</v>
      </c>
      <c r="E92" s="4">
        <f t="shared" si="4"/>
        <v>7.199999999999999</v>
      </c>
      <c r="F92" s="4">
        <v>25.82</v>
      </c>
      <c r="G92" s="4">
        <v>8.58</v>
      </c>
      <c r="H92" s="4">
        <v>6.084</v>
      </c>
      <c r="I92" s="4">
        <v>21.15</v>
      </c>
      <c r="J92" s="4">
        <v>19.82</v>
      </c>
      <c r="K92" s="4">
        <v>20.73</v>
      </c>
      <c r="L92" s="4">
        <v>6.733</v>
      </c>
      <c r="M92" s="4">
        <v>63.661</v>
      </c>
      <c r="N92" s="4">
        <v>43.29</v>
      </c>
      <c r="O92" s="4">
        <v>13.741</v>
      </c>
      <c r="P92" s="4">
        <v>329.79</v>
      </c>
      <c r="Q92" s="4">
        <v>5.5055</v>
      </c>
      <c r="R92" s="4">
        <v>10.688</v>
      </c>
    </row>
    <row r="93" spans="1:18" ht="13.5">
      <c r="A93" s="3">
        <v>5</v>
      </c>
      <c r="B93" s="3">
        <v>3</v>
      </c>
      <c r="C93" s="3">
        <v>2007</v>
      </c>
      <c r="D93" s="4">
        <v>0</v>
      </c>
      <c r="E93" s="4">
        <f t="shared" si="4"/>
        <v>13.260000000000002</v>
      </c>
      <c r="F93" s="4">
        <v>29.67</v>
      </c>
      <c r="G93" s="4">
        <v>16.85</v>
      </c>
      <c r="H93" s="4">
        <v>15.65</v>
      </c>
      <c r="I93" s="4">
        <v>22.85</v>
      </c>
      <c r="J93" s="4">
        <v>20.58</v>
      </c>
      <c r="K93" s="4">
        <v>22.52</v>
      </c>
      <c r="L93" s="4">
        <v>9.77</v>
      </c>
      <c r="M93" s="4">
        <v>45.188</v>
      </c>
      <c r="N93" s="4">
        <v>42.24</v>
      </c>
      <c r="O93" s="4">
        <v>21.428</v>
      </c>
      <c r="P93" s="4">
        <v>514.28</v>
      </c>
      <c r="Q93" s="4">
        <v>5.5005</v>
      </c>
      <c r="R93" s="4">
        <v>10.693</v>
      </c>
    </row>
    <row r="94" spans="1:18" ht="13.5">
      <c r="A94" s="3">
        <v>6</v>
      </c>
      <c r="B94" s="3">
        <v>3</v>
      </c>
      <c r="C94" s="3">
        <v>2007</v>
      </c>
      <c r="D94" s="4">
        <v>0</v>
      </c>
      <c r="E94" s="4">
        <f t="shared" si="4"/>
        <v>13.735</v>
      </c>
      <c r="F94" s="4">
        <v>28.02</v>
      </c>
      <c r="G94" s="4">
        <v>19.45</v>
      </c>
      <c r="H94" s="4">
        <v>15.24</v>
      </c>
      <c r="I94" s="4">
        <v>23.47</v>
      </c>
      <c r="J94" s="4">
        <v>20.94</v>
      </c>
      <c r="K94" s="4">
        <v>21.26</v>
      </c>
      <c r="L94" s="4">
        <v>7.84</v>
      </c>
      <c r="M94" s="4">
        <v>44.165</v>
      </c>
      <c r="N94" s="4">
        <v>62.28</v>
      </c>
      <c r="O94" s="4">
        <v>26.408</v>
      </c>
      <c r="P94" s="4">
        <v>633.79</v>
      </c>
      <c r="Q94" s="4">
        <v>5.4842</v>
      </c>
      <c r="R94" s="4">
        <v>10.678</v>
      </c>
    </row>
    <row r="95" spans="1:18" ht="13.5">
      <c r="A95" s="3">
        <v>7</v>
      </c>
      <c r="B95" s="3">
        <v>3</v>
      </c>
      <c r="C95" s="3">
        <v>2007</v>
      </c>
      <c r="D95" s="4">
        <v>0</v>
      </c>
      <c r="E95" s="4">
        <f t="shared" si="4"/>
        <v>10.934999999999999</v>
      </c>
      <c r="F95" s="4">
        <v>24.79</v>
      </c>
      <c r="G95" s="4">
        <v>17.08</v>
      </c>
      <c r="H95" s="4">
        <v>13.75</v>
      </c>
      <c r="I95" s="4">
        <v>21.04</v>
      </c>
      <c r="J95" s="4">
        <v>20.99</v>
      </c>
      <c r="K95" s="4">
        <v>14.77</v>
      </c>
      <c r="L95" s="4">
        <v>5.363</v>
      </c>
      <c r="M95" s="4">
        <v>56.923</v>
      </c>
      <c r="N95" s="4">
        <v>50.76</v>
      </c>
      <c r="O95" s="4">
        <v>21.188</v>
      </c>
      <c r="P95" s="4">
        <v>508.51</v>
      </c>
      <c r="Q95" s="4">
        <v>5.4516</v>
      </c>
      <c r="R95" s="4">
        <v>10.631</v>
      </c>
    </row>
    <row r="96" spans="1:18" ht="13.5">
      <c r="A96" s="3">
        <v>8</v>
      </c>
      <c r="B96" s="3">
        <v>3</v>
      </c>
      <c r="C96" s="3">
        <v>2007</v>
      </c>
      <c r="D96" s="4">
        <v>0</v>
      </c>
      <c r="E96" s="4">
        <f t="shared" si="4"/>
        <v>10.66</v>
      </c>
      <c r="F96" s="4">
        <v>25.63</v>
      </c>
      <c r="G96" s="4">
        <v>15.69</v>
      </c>
      <c r="H96" s="4">
        <v>14.06</v>
      </c>
      <c r="I96" s="4">
        <v>21.17</v>
      </c>
      <c r="J96" s="4">
        <v>20.33</v>
      </c>
      <c r="K96" s="4">
        <v>21.06</v>
      </c>
      <c r="L96" s="4">
        <v>4.525</v>
      </c>
      <c r="M96" s="4">
        <v>57.037</v>
      </c>
      <c r="N96" s="4">
        <v>57.54</v>
      </c>
      <c r="O96" s="4">
        <v>19.8</v>
      </c>
      <c r="P96" s="4">
        <v>475.21</v>
      </c>
      <c r="Q96" s="4">
        <v>5.3804</v>
      </c>
      <c r="R96" s="4">
        <v>10.573</v>
      </c>
    </row>
    <row r="97" spans="1:18" ht="13.5">
      <c r="A97" s="3">
        <v>9</v>
      </c>
      <c r="B97" s="3">
        <v>3</v>
      </c>
      <c r="C97" s="3">
        <v>2007</v>
      </c>
      <c r="D97" s="4">
        <v>0</v>
      </c>
      <c r="E97" s="4">
        <f t="shared" si="4"/>
        <v>5.305</v>
      </c>
      <c r="F97" s="4">
        <v>22.93</v>
      </c>
      <c r="G97" s="4">
        <v>7.68</v>
      </c>
      <c r="H97" s="4">
        <v>5.134</v>
      </c>
      <c r="I97" s="4">
        <v>19.62</v>
      </c>
      <c r="J97" s="4">
        <v>20.2</v>
      </c>
      <c r="K97" s="4">
        <v>20.59</v>
      </c>
      <c r="L97" s="4">
        <v>3.819</v>
      </c>
      <c r="M97" s="4">
        <v>75.461</v>
      </c>
      <c r="N97" s="4">
        <v>32.7</v>
      </c>
      <c r="O97" s="4">
        <v>10.106</v>
      </c>
      <c r="P97" s="4">
        <v>242.54</v>
      </c>
      <c r="Q97" s="4">
        <v>5.3453</v>
      </c>
      <c r="R97" s="4">
        <v>10.529</v>
      </c>
    </row>
    <row r="98" spans="1:18" ht="13.5">
      <c r="A98" s="3">
        <v>10</v>
      </c>
      <c r="B98" s="3">
        <v>3</v>
      </c>
      <c r="C98" s="3">
        <v>2007</v>
      </c>
      <c r="D98" s="4">
        <v>0</v>
      </c>
      <c r="E98" s="4">
        <f t="shared" si="4"/>
        <v>5.824999999999999</v>
      </c>
      <c r="F98" s="4">
        <v>23.73</v>
      </c>
      <c r="G98" s="4">
        <v>7.92</v>
      </c>
      <c r="H98" s="4">
        <v>4.819</v>
      </c>
      <c r="I98" s="4">
        <v>20.68</v>
      </c>
      <c r="J98" s="4">
        <v>20.02</v>
      </c>
      <c r="K98" s="4">
        <v>21.57</v>
      </c>
      <c r="L98" s="4">
        <v>4.766</v>
      </c>
      <c r="M98" s="4">
        <v>76.25</v>
      </c>
      <c r="N98" s="4">
        <v>32.64</v>
      </c>
      <c r="O98" s="4">
        <v>9.2921</v>
      </c>
      <c r="P98" s="4">
        <v>223.01</v>
      </c>
      <c r="Q98" s="4">
        <v>5.3113</v>
      </c>
      <c r="R98" s="4">
        <v>10.49</v>
      </c>
    </row>
    <row r="99" spans="1:18" ht="13.5">
      <c r="A99" s="3">
        <v>11</v>
      </c>
      <c r="B99" s="3">
        <v>3</v>
      </c>
      <c r="C99" s="3">
        <v>2007</v>
      </c>
      <c r="D99" s="4">
        <v>0</v>
      </c>
      <c r="E99" s="4">
        <f t="shared" si="4"/>
        <v>7.785</v>
      </c>
      <c r="F99" s="4">
        <v>27.82</v>
      </c>
      <c r="G99" s="4">
        <v>7.75</v>
      </c>
      <c r="H99" s="4">
        <v>5.22</v>
      </c>
      <c r="I99" s="4">
        <v>20.64</v>
      </c>
      <c r="J99" s="4">
        <v>19.98</v>
      </c>
      <c r="K99" s="4">
        <v>20.05</v>
      </c>
      <c r="L99" s="4">
        <v>7.87</v>
      </c>
      <c r="M99" s="4">
        <v>60.395</v>
      </c>
      <c r="N99" s="4">
        <v>49.77</v>
      </c>
      <c r="O99" s="4">
        <v>20.469</v>
      </c>
      <c r="P99" s="4">
        <v>491.25</v>
      </c>
      <c r="Q99" s="4">
        <v>5.2926</v>
      </c>
      <c r="R99" s="4">
        <v>10.473</v>
      </c>
    </row>
    <row r="100" spans="1:18" ht="13.5">
      <c r="A100" s="3">
        <v>12</v>
      </c>
      <c r="B100" s="3">
        <v>3</v>
      </c>
      <c r="C100" s="3">
        <v>2007</v>
      </c>
      <c r="D100" s="4">
        <v>0</v>
      </c>
      <c r="E100" s="4">
        <f t="shared" si="4"/>
        <v>12.170000000000002</v>
      </c>
      <c r="F100" s="4">
        <v>25.72</v>
      </c>
      <c r="G100" s="4">
        <v>18.62</v>
      </c>
      <c r="H100" s="4">
        <v>17.27</v>
      </c>
      <c r="I100" s="4">
        <v>21.15</v>
      </c>
      <c r="J100" s="4">
        <v>20.66</v>
      </c>
      <c r="K100" s="4">
        <v>12.63</v>
      </c>
      <c r="L100" s="4">
        <v>4.68</v>
      </c>
      <c r="M100" s="4">
        <v>58.604</v>
      </c>
      <c r="N100" s="4">
        <v>54.24</v>
      </c>
      <c r="O100" s="4">
        <v>21.483</v>
      </c>
      <c r="P100" s="4">
        <v>515.59</v>
      </c>
      <c r="Q100" s="4">
        <v>5.3135</v>
      </c>
      <c r="R100" s="4">
        <v>10.437</v>
      </c>
    </row>
    <row r="101" spans="1:18" ht="13.5">
      <c r="A101" s="3">
        <v>13</v>
      </c>
      <c r="B101" s="3">
        <v>3</v>
      </c>
      <c r="C101" s="3">
        <v>2007</v>
      </c>
      <c r="D101" s="4">
        <v>3.2</v>
      </c>
      <c r="E101" s="4">
        <f t="shared" si="4"/>
        <v>8.994999999999997</v>
      </c>
      <c r="F101" s="4">
        <v>21.65</v>
      </c>
      <c r="G101" s="4">
        <v>16.34</v>
      </c>
      <c r="H101" s="4">
        <v>15.9</v>
      </c>
      <c r="I101" s="4">
        <v>20.01</v>
      </c>
      <c r="J101" s="4">
        <v>20.64</v>
      </c>
      <c r="K101" s="4">
        <v>7.84</v>
      </c>
      <c r="L101" s="4">
        <v>1.996</v>
      </c>
      <c r="M101" s="4">
        <v>81.154</v>
      </c>
      <c r="N101" s="4">
        <v>54.39</v>
      </c>
      <c r="O101" s="4">
        <v>16.522</v>
      </c>
      <c r="P101" s="4">
        <v>396.53</v>
      </c>
      <c r="Q101" s="4">
        <v>5.307</v>
      </c>
      <c r="R101" s="4">
        <v>10.468</v>
      </c>
    </row>
    <row r="102" spans="1:18" ht="13.5">
      <c r="A102" s="3">
        <v>14</v>
      </c>
      <c r="B102" s="3">
        <v>3</v>
      </c>
      <c r="C102" s="3">
        <v>2007</v>
      </c>
      <c r="D102" s="4">
        <v>5</v>
      </c>
      <c r="E102" s="4">
        <f t="shared" si="4"/>
        <v>1.83</v>
      </c>
      <c r="F102" s="4">
        <v>15.21</v>
      </c>
      <c r="G102" s="4">
        <v>8.45</v>
      </c>
      <c r="H102" s="4">
        <v>6.941</v>
      </c>
      <c r="I102" s="4">
        <v>13.84</v>
      </c>
      <c r="J102" s="4">
        <v>18.5</v>
      </c>
      <c r="K102" s="4">
        <v>12.7</v>
      </c>
      <c r="L102" s="4">
        <v>2.387</v>
      </c>
      <c r="M102" s="4">
        <v>60.754</v>
      </c>
      <c r="N102" s="4">
        <v>49.29</v>
      </c>
      <c r="O102" s="4">
        <v>18.285</v>
      </c>
      <c r="P102" s="4">
        <v>438.83</v>
      </c>
      <c r="Q102" s="4">
        <v>5.7459</v>
      </c>
      <c r="R102" s="4">
        <v>10.655</v>
      </c>
    </row>
    <row r="103" spans="1:18" ht="13.5">
      <c r="A103" s="3">
        <v>15</v>
      </c>
      <c r="B103" s="3">
        <v>3</v>
      </c>
      <c r="C103" s="3">
        <v>2007</v>
      </c>
      <c r="D103" s="4">
        <v>0</v>
      </c>
      <c r="E103" s="4">
        <f t="shared" si="4"/>
        <v>2.2545</v>
      </c>
      <c r="F103" s="4">
        <v>20.97</v>
      </c>
      <c r="G103" s="4">
        <v>3.539</v>
      </c>
      <c r="H103" s="4">
        <v>0.151</v>
      </c>
      <c r="I103" s="4">
        <v>14.39</v>
      </c>
      <c r="J103" s="4">
        <v>16.98</v>
      </c>
      <c r="K103" s="4">
        <v>20.94</v>
      </c>
      <c r="L103" s="4">
        <v>6.236</v>
      </c>
      <c r="M103" s="4">
        <v>51.968</v>
      </c>
      <c r="N103" s="4">
        <v>44.46</v>
      </c>
      <c r="O103" s="4">
        <v>16.308</v>
      </c>
      <c r="P103" s="4">
        <v>391.39</v>
      </c>
      <c r="Q103" s="4">
        <v>6.1478</v>
      </c>
      <c r="R103" s="4">
        <v>10.819</v>
      </c>
    </row>
    <row r="104" spans="1:18" ht="13.5">
      <c r="A104" s="3">
        <v>16</v>
      </c>
      <c r="B104" s="3">
        <v>3</v>
      </c>
      <c r="C104" s="3">
        <v>2007</v>
      </c>
      <c r="D104" s="4">
        <v>0</v>
      </c>
      <c r="E104" s="4">
        <f t="shared" si="4"/>
        <v>7.43</v>
      </c>
      <c r="F104" s="4">
        <v>21.45</v>
      </c>
      <c r="G104" s="4">
        <v>13.41</v>
      </c>
      <c r="H104" s="4">
        <v>13.87</v>
      </c>
      <c r="I104" s="4">
        <v>17.42</v>
      </c>
      <c r="J104" s="4">
        <v>17.43</v>
      </c>
      <c r="K104" s="4">
        <v>17.51</v>
      </c>
      <c r="L104" s="4">
        <v>4.897</v>
      </c>
      <c r="M104" s="4">
        <v>46.984</v>
      </c>
      <c r="N104" s="4">
        <v>48.63</v>
      </c>
      <c r="O104" s="4">
        <v>17.635</v>
      </c>
      <c r="P104" s="4">
        <v>423.23</v>
      </c>
      <c r="Q104" s="4">
        <v>6.1686</v>
      </c>
      <c r="R104" s="4">
        <v>10.844</v>
      </c>
    </row>
    <row r="105" spans="1:18" ht="13.5">
      <c r="A105" s="3">
        <v>17</v>
      </c>
      <c r="B105" s="3">
        <v>3</v>
      </c>
      <c r="C105" s="3">
        <v>2007</v>
      </c>
      <c r="D105" s="4">
        <v>0</v>
      </c>
      <c r="E105" s="4">
        <f t="shared" si="4"/>
        <v>8.54</v>
      </c>
      <c r="F105" s="4">
        <v>22.08</v>
      </c>
      <c r="G105" s="4">
        <v>15</v>
      </c>
      <c r="H105" s="4">
        <v>12.26</v>
      </c>
      <c r="I105" s="4">
        <v>17.81</v>
      </c>
      <c r="J105" s="4">
        <v>18.28</v>
      </c>
      <c r="K105" s="4">
        <v>6.291</v>
      </c>
      <c r="L105" s="4">
        <v>2.978</v>
      </c>
      <c r="M105" s="4">
        <v>66.288</v>
      </c>
      <c r="N105" s="4">
        <v>56.94</v>
      </c>
      <c r="O105" s="4">
        <v>22.923</v>
      </c>
      <c r="P105" s="4">
        <v>550.14</v>
      </c>
      <c r="Q105" s="4">
        <v>6.176</v>
      </c>
      <c r="R105" s="4">
        <v>10.865</v>
      </c>
    </row>
    <row r="106" spans="1:18" ht="13.5">
      <c r="A106" s="3">
        <v>18</v>
      </c>
      <c r="B106" s="3">
        <v>3</v>
      </c>
      <c r="C106" s="3">
        <v>2007</v>
      </c>
      <c r="D106" s="4">
        <v>0</v>
      </c>
      <c r="E106" s="4">
        <f t="shared" si="4"/>
        <v>6.504999999999999</v>
      </c>
      <c r="F106" s="4">
        <v>22.4</v>
      </c>
      <c r="G106" s="4">
        <v>10.61</v>
      </c>
      <c r="H106" s="4">
        <v>8.11</v>
      </c>
      <c r="I106" s="4">
        <v>16.04</v>
      </c>
      <c r="J106" s="4">
        <v>18.01</v>
      </c>
      <c r="K106" s="4">
        <v>16.64</v>
      </c>
      <c r="L106" s="4">
        <v>5.621</v>
      </c>
      <c r="M106" s="4">
        <v>62.96</v>
      </c>
      <c r="N106" s="4">
        <v>61.02</v>
      </c>
      <c r="O106" s="4">
        <v>17.28</v>
      </c>
      <c r="P106" s="4">
        <v>414.73</v>
      </c>
      <c r="Q106" s="4">
        <v>6.0718</v>
      </c>
      <c r="R106" s="4">
        <v>10.841</v>
      </c>
    </row>
    <row r="107" spans="1:18" ht="13.5">
      <c r="A107" s="3">
        <v>19</v>
      </c>
      <c r="B107" s="3">
        <v>3</v>
      </c>
      <c r="C107" s="3">
        <v>2007</v>
      </c>
      <c r="D107" s="4">
        <v>0</v>
      </c>
      <c r="E107" s="4">
        <f t="shared" si="4"/>
        <v>7.02</v>
      </c>
      <c r="F107" s="4">
        <v>25.41</v>
      </c>
      <c r="G107" s="4">
        <v>8.63</v>
      </c>
      <c r="H107" s="4">
        <v>4.844</v>
      </c>
      <c r="I107" s="4">
        <v>17.24</v>
      </c>
      <c r="J107" s="4">
        <v>17.45</v>
      </c>
      <c r="K107" s="4">
        <v>20.2</v>
      </c>
      <c r="L107" s="4">
        <v>8.02</v>
      </c>
      <c r="M107" s="4">
        <v>37.095</v>
      </c>
      <c r="N107" s="4">
        <v>50.37</v>
      </c>
      <c r="O107" s="4">
        <v>22.432</v>
      </c>
      <c r="P107" s="4">
        <v>538.38</v>
      </c>
      <c r="Q107" s="4">
        <v>5.9435</v>
      </c>
      <c r="R107" s="4">
        <v>10.795</v>
      </c>
    </row>
    <row r="108" spans="1:18" ht="13.5">
      <c r="A108" s="3">
        <v>20</v>
      </c>
      <c r="B108" s="3">
        <v>3</v>
      </c>
      <c r="C108" s="3">
        <v>2007</v>
      </c>
      <c r="D108" s="4">
        <v>0</v>
      </c>
      <c r="E108" s="4">
        <f t="shared" si="4"/>
        <v>4.6175</v>
      </c>
      <c r="F108" s="4">
        <v>22.33</v>
      </c>
      <c r="G108" s="4">
        <v>6.905</v>
      </c>
      <c r="H108" s="4">
        <v>2.749</v>
      </c>
      <c r="I108" s="4">
        <v>16.97</v>
      </c>
      <c r="J108" s="4">
        <v>17.85</v>
      </c>
      <c r="K108" s="4">
        <v>19.16</v>
      </c>
      <c r="L108" s="4">
        <v>5.389</v>
      </c>
      <c r="M108" s="4">
        <v>57.573</v>
      </c>
      <c r="N108" s="4">
        <v>27.81</v>
      </c>
      <c r="O108" s="4">
        <v>9.4968</v>
      </c>
      <c r="P108" s="4">
        <v>227.92</v>
      </c>
      <c r="Q108" s="4">
        <v>5.843</v>
      </c>
      <c r="R108" s="4">
        <v>10.747</v>
      </c>
    </row>
    <row r="109" spans="1:18" ht="13.5">
      <c r="A109" s="3">
        <v>21</v>
      </c>
      <c r="B109" s="3">
        <v>3</v>
      </c>
      <c r="C109" s="3">
        <v>2007</v>
      </c>
      <c r="D109" s="4">
        <v>0</v>
      </c>
      <c r="E109" s="4">
        <f t="shared" si="4"/>
        <v>4.781000000000001</v>
      </c>
      <c r="F109" s="4">
        <v>23.35</v>
      </c>
      <c r="G109" s="4">
        <v>6.212</v>
      </c>
      <c r="H109" s="4">
        <v>2.825</v>
      </c>
      <c r="I109" s="4">
        <v>16.72</v>
      </c>
      <c r="J109" s="4">
        <v>17.78</v>
      </c>
      <c r="K109" s="4">
        <v>11.44</v>
      </c>
      <c r="L109" s="4">
        <v>5.588</v>
      </c>
      <c r="M109" s="4">
        <v>54.95</v>
      </c>
      <c r="N109" s="4">
        <v>59.07</v>
      </c>
      <c r="O109" s="4">
        <v>20.406</v>
      </c>
      <c r="P109" s="4">
        <v>489.75</v>
      </c>
      <c r="Q109" s="4">
        <v>5.7216</v>
      </c>
      <c r="R109" s="4">
        <v>10.709</v>
      </c>
    </row>
    <row r="110" spans="1:18" ht="13.5">
      <c r="A110" s="3">
        <v>22</v>
      </c>
      <c r="B110" s="3">
        <v>3</v>
      </c>
      <c r="C110" s="3">
        <v>2007</v>
      </c>
      <c r="D110" s="4">
        <v>0</v>
      </c>
      <c r="E110" s="4">
        <f t="shared" si="4"/>
        <v>6.085000000000001</v>
      </c>
      <c r="F110" s="4">
        <v>18.98</v>
      </c>
      <c r="G110" s="4">
        <v>13.19</v>
      </c>
      <c r="H110" s="4">
        <v>11.32</v>
      </c>
      <c r="I110" s="4">
        <v>16.94</v>
      </c>
      <c r="J110" s="4">
        <v>17.81</v>
      </c>
      <c r="K110" s="4">
        <v>19.17</v>
      </c>
      <c r="L110" s="4">
        <v>3.497</v>
      </c>
      <c r="M110" s="4">
        <v>62.997</v>
      </c>
      <c r="N110" s="4">
        <v>49.14</v>
      </c>
      <c r="O110" s="4">
        <v>14.612</v>
      </c>
      <c r="P110" s="4">
        <v>350.69</v>
      </c>
      <c r="Q110" s="4">
        <v>5.6501</v>
      </c>
      <c r="R110" s="4">
        <v>10.654</v>
      </c>
    </row>
    <row r="111" spans="1:18" ht="13.5">
      <c r="A111" s="3">
        <v>23</v>
      </c>
      <c r="B111" s="3">
        <v>3</v>
      </c>
      <c r="C111" s="3">
        <v>2007</v>
      </c>
      <c r="D111" s="4">
        <v>0</v>
      </c>
      <c r="E111" s="4">
        <f t="shared" si="4"/>
        <v>5.486999999999998</v>
      </c>
      <c r="F111" s="4">
        <v>24.47</v>
      </c>
      <c r="G111" s="4">
        <v>6.504</v>
      </c>
      <c r="H111" s="4">
        <v>3.283</v>
      </c>
      <c r="I111" s="4">
        <v>17.56</v>
      </c>
      <c r="J111" s="4">
        <v>17.62</v>
      </c>
      <c r="K111" s="4">
        <v>19.53</v>
      </c>
      <c r="L111" s="4">
        <v>5.64</v>
      </c>
      <c r="M111" s="4">
        <v>60.652</v>
      </c>
      <c r="N111" s="4">
        <v>28.29</v>
      </c>
      <c r="O111" s="4">
        <v>9.8608</v>
      </c>
      <c r="P111" s="4">
        <v>236.66</v>
      </c>
      <c r="Q111" s="4">
        <v>5.5634</v>
      </c>
      <c r="R111" s="4">
        <v>10.609</v>
      </c>
    </row>
    <row r="112" spans="1:18" ht="13.5">
      <c r="A112" s="3">
        <v>24</v>
      </c>
      <c r="B112" s="3">
        <v>3</v>
      </c>
      <c r="C112" s="3">
        <v>2007</v>
      </c>
      <c r="D112" s="4">
        <v>0</v>
      </c>
      <c r="E112" s="4">
        <f t="shared" si="4"/>
        <v>10.455000000000002</v>
      </c>
      <c r="F112" s="4">
        <v>25.19</v>
      </c>
      <c r="G112" s="4">
        <v>15.72</v>
      </c>
      <c r="H112" s="4">
        <v>11.48</v>
      </c>
      <c r="I112" s="4">
        <v>19.48</v>
      </c>
      <c r="J112" s="4">
        <v>18.29</v>
      </c>
      <c r="K112" s="4">
        <v>19.85</v>
      </c>
      <c r="L112" s="4">
        <v>6.715</v>
      </c>
      <c r="M112" s="4">
        <v>53.269</v>
      </c>
      <c r="N112" s="4">
        <v>35.73</v>
      </c>
      <c r="O112" s="4">
        <v>17.427</v>
      </c>
      <c r="P112" s="4">
        <v>418.24</v>
      </c>
      <c r="Q112" s="4">
        <v>5.5448</v>
      </c>
      <c r="R112" s="4">
        <v>10.59</v>
      </c>
    </row>
    <row r="113" spans="1:18" ht="13.5">
      <c r="A113" s="3">
        <v>25</v>
      </c>
      <c r="B113" s="3">
        <v>3</v>
      </c>
      <c r="C113" s="3">
        <v>2007</v>
      </c>
      <c r="D113" s="4">
        <v>0</v>
      </c>
      <c r="E113" s="4">
        <f t="shared" si="4"/>
        <v>10.79</v>
      </c>
      <c r="F113" s="4">
        <v>25.86</v>
      </c>
      <c r="G113" s="4">
        <v>15.72</v>
      </c>
      <c r="H113" s="4">
        <v>13.33</v>
      </c>
      <c r="I113" s="4">
        <v>19.5</v>
      </c>
      <c r="J113" s="4">
        <v>18.68</v>
      </c>
      <c r="K113" s="4">
        <v>19.04</v>
      </c>
      <c r="L113" s="4">
        <v>6.63</v>
      </c>
      <c r="M113" s="4">
        <v>49.828</v>
      </c>
      <c r="N113" s="4">
        <v>54.63</v>
      </c>
      <c r="O113" s="4">
        <v>26.771</v>
      </c>
      <c r="P113" s="4">
        <v>642.5</v>
      </c>
      <c r="Q113" s="4">
        <v>5.5034</v>
      </c>
      <c r="R113" s="4">
        <v>10.579</v>
      </c>
    </row>
    <row r="114" spans="1:18" ht="13.5">
      <c r="A114" s="3">
        <v>26</v>
      </c>
      <c r="B114" s="3">
        <v>3</v>
      </c>
      <c r="C114" s="3">
        <v>2007</v>
      </c>
      <c r="D114" s="4">
        <v>0</v>
      </c>
      <c r="E114" s="4">
        <f t="shared" si="4"/>
        <v>4.73</v>
      </c>
      <c r="F114" s="4">
        <v>19.85</v>
      </c>
      <c r="G114" s="4">
        <v>9.61</v>
      </c>
      <c r="H114" s="4">
        <v>5.983</v>
      </c>
      <c r="I114" s="4">
        <v>19.52</v>
      </c>
      <c r="J114" s="4">
        <v>18.85</v>
      </c>
      <c r="K114" s="4">
        <v>15.98</v>
      </c>
      <c r="L114" s="4">
        <v>2.665</v>
      </c>
      <c r="M114" s="4">
        <v>74.495</v>
      </c>
      <c r="N114" s="4">
        <v>37.14</v>
      </c>
      <c r="O114" s="4">
        <v>12.367</v>
      </c>
      <c r="P114" s="4">
        <v>296.81</v>
      </c>
      <c r="Q114" s="4">
        <v>5.4414</v>
      </c>
      <c r="R114" s="4">
        <v>10.546</v>
      </c>
    </row>
    <row r="115" spans="1:18" ht="13.5">
      <c r="A115" s="3">
        <v>27</v>
      </c>
      <c r="B115" s="3">
        <v>3</v>
      </c>
      <c r="C115" s="3">
        <v>2007</v>
      </c>
      <c r="D115" s="4">
        <v>0</v>
      </c>
      <c r="E115" s="4">
        <f t="shared" si="4"/>
        <v>5.574999999999999</v>
      </c>
      <c r="F115" s="4">
        <v>18.9</v>
      </c>
      <c r="G115" s="4">
        <v>12.25</v>
      </c>
      <c r="H115" s="4">
        <v>10.96</v>
      </c>
      <c r="I115" s="4">
        <v>17.79</v>
      </c>
      <c r="J115" s="4">
        <v>18.8</v>
      </c>
      <c r="K115" s="4">
        <v>10.62</v>
      </c>
      <c r="L115" s="4">
        <v>2.585</v>
      </c>
      <c r="M115" s="4">
        <v>75.638</v>
      </c>
      <c r="N115" s="4">
        <v>33.21</v>
      </c>
      <c r="O115" s="4">
        <v>15.298</v>
      </c>
      <c r="P115" s="4">
        <v>367.14</v>
      </c>
      <c r="Q115" s="4">
        <v>5.3752</v>
      </c>
      <c r="R115" s="4">
        <v>10.475</v>
      </c>
    </row>
    <row r="116" spans="1:18" ht="13.5">
      <c r="A116" s="3">
        <v>28</v>
      </c>
      <c r="B116" s="3">
        <v>3</v>
      </c>
      <c r="C116" s="3">
        <v>2007</v>
      </c>
      <c r="D116" s="4">
        <v>0.4</v>
      </c>
      <c r="E116" s="4">
        <f t="shared" si="4"/>
        <v>6.43</v>
      </c>
      <c r="F116" s="4">
        <v>18.49</v>
      </c>
      <c r="G116" s="4">
        <v>14.37</v>
      </c>
      <c r="H116" s="4">
        <v>14.17</v>
      </c>
      <c r="I116" s="4">
        <v>18.53</v>
      </c>
      <c r="J116" s="4">
        <v>18.72</v>
      </c>
      <c r="K116" s="4">
        <v>4.703</v>
      </c>
      <c r="L116" s="4">
        <v>1.376</v>
      </c>
      <c r="M116" s="4">
        <v>84.333</v>
      </c>
      <c r="N116" s="4">
        <v>25.65</v>
      </c>
      <c r="O116" s="4">
        <v>11.789</v>
      </c>
      <c r="P116" s="4">
        <v>282.94</v>
      </c>
      <c r="Q116" s="4">
        <v>5.362</v>
      </c>
      <c r="R116" s="4">
        <v>10.484</v>
      </c>
    </row>
    <row r="117" spans="1:18" ht="13.5">
      <c r="A117" s="3">
        <v>29</v>
      </c>
      <c r="B117" s="3">
        <v>3</v>
      </c>
      <c r="C117" s="3">
        <v>2007</v>
      </c>
      <c r="D117" s="4">
        <v>0.2</v>
      </c>
      <c r="E117" s="4">
        <f t="shared" si="4"/>
        <v>8.745000000000001</v>
      </c>
      <c r="F117" s="4">
        <v>22.64</v>
      </c>
      <c r="G117" s="4">
        <v>14.85</v>
      </c>
      <c r="H117" s="4">
        <v>14.41</v>
      </c>
      <c r="I117" s="4">
        <v>18.25</v>
      </c>
      <c r="J117" s="4">
        <v>18.29</v>
      </c>
      <c r="K117" s="4">
        <v>8.97</v>
      </c>
      <c r="L117" s="4">
        <v>2.012</v>
      </c>
      <c r="M117" s="4">
        <v>83.632</v>
      </c>
      <c r="N117" s="4">
        <v>18.45</v>
      </c>
      <c r="O117" s="4">
        <v>7.8063</v>
      </c>
      <c r="P117" s="4">
        <v>187.35</v>
      </c>
      <c r="Q117" s="4">
        <v>5.3467</v>
      </c>
      <c r="R117" s="4">
        <v>10.478</v>
      </c>
    </row>
    <row r="118" spans="1:18" ht="13.5">
      <c r="A118" s="3">
        <v>30</v>
      </c>
      <c r="B118" s="3">
        <v>3</v>
      </c>
      <c r="C118" s="3">
        <v>2007</v>
      </c>
      <c r="D118" s="4">
        <v>0</v>
      </c>
      <c r="E118" s="4">
        <f t="shared" si="4"/>
        <v>9.445</v>
      </c>
      <c r="F118" s="4">
        <v>26.04</v>
      </c>
      <c r="G118" s="4">
        <v>12.85</v>
      </c>
      <c r="H118" s="4">
        <v>11.16</v>
      </c>
      <c r="I118" s="4">
        <v>19.74</v>
      </c>
      <c r="J118" s="4">
        <v>18.33</v>
      </c>
      <c r="K118" s="4">
        <v>16.76</v>
      </c>
      <c r="L118" s="4">
        <v>5.48</v>
      </c>
      <c r="M118" s="4">
        <v>71.514</v>
      </c>
      <c r="N118" s="4">
        <v>35.64</v>
      </c>
      <c r="O118" s="4">
        <v>12.163</v>
      </c>
      <c r="P118" s="4">
        <v>291.92</v>
      </c>
      <c r="Q118" s="4">
        <v>5.36</v>
      </c>
      <c r="R118" s="4">
        <v>10.475</v>
      </c>
    </row>
    <row r="119" spans="1:18" ht="13.5">
      <c r="A119" s="3">
        <v>31</v>
      </c>
      <c r="B119" s="3">
        <v>3</v>
      </c>
      <c r="C119" s="3">
        <v>2007</v>
      </c>
      <c r="D119" s="4">
        <v>0</v>
      </c>
      <c r="E119" s="4">
        <f t="shared" si="4"/>
        <v>11.11</v>
      </c>
      <c r="F119" s="4">
        <v>24</v>
      </c>
      <c r="G119" s="4">
        <v>18.22</v>
      </c>
      <c r="H119" s="4">
        <v>16.86</v>
      </c>
      <c r="I119" s="4">
        <v>21.09</v>
      </c>
      <c r="J119" s="4">
        <v>19.07</v>
      </c>
      <c r="K119" s="4">
        <v>17.83</v>
      </c>
      <c r="L119" s="4">
        <v>5.229</v>
      </c>
      <c r="M119" s="4">
        <v>61.053</v>
      </c>
      <c r="N119" s="4">
        <v>58.44</v>
      </c>
      <c r="O119" s="4">
        <v>20.84</v>
      </c>
      <c r="P119" s="4">
        <v>500.17</v>
      </c>
      <c r="Q119" s="4">
        <v>5.3439</v>
      </c>
      <c r="R119" s="4">
        <v>10.478</v>
      </c>
    </row>
    <row r="121" spans="1:18" ht="13.5">
      <c r="A121" s="2" t="s">
        <v>38</v>
      </c>
      <c r="B121" s="2"/>
      <c r="C121" s="2"/>
      <c r="D121" s="2"/>
      <c r="E121" s="2"/>
      <c r="F121" s="2">
        <f aca="true" t="shared" si="5" ref="F121:M121">AVERAGE(F89:F119)</f>
        <v>23.30064516129032</v>
      </c>
      <c r="G121" s="2">
        <f t="shared" si="5"/>
        <v>11.957838709677423</v>
      </c>
      <c r="H121" s="2">
        <f t="shared" si="5"/>
        <v>9.698903225806454</v>
      </c>
      <c r="I121" s="2">
        <f t="shared" si="5"/>
        <v>19.02741935483871</v>
      </c>
      <c r="J121" s="2">
        <f t="shared" si="5"/>
        <v>18.991290322580653</v>
      </c>
      <c r="K121" s="2">
        <f t="shared" si="5"/>
        <v>16.718838709677424</v>
      </c>
      <c r="L121" s="2">
        <f t="shared" si="5"/>
        <v>4.9524838709677415</v>
      </c>
      <c r="M121" s="2">
        <f t="shared" si="5"/>
        <v>62.704451612903235</v>
      </c>
      <c r="N121" s="2"/>
      <c r="O121" s="2">
        <f>AVERAGE(O89:O119)</f>
        <v>16.528019354838715</v>
      </c>
      <c r="P121" s="2">
        <f>AVERAGE(P89:P119)</f>
        <v>396.67225806451614</v>
      </c>
      <c r="Q121" s="2">
        <f>AVERAGE(Q89:Q119)</f>
        <v>5.57166129032258</v>
      </c>
      <c r="R121" s="2">
        <f>AVERAGE(R89:R119)</f>
        <v>10.625677419354838</v>
      </c>
    </row>
    <row r="122" spans="1:16" ht="13.5">
      <c r="A122" s="2" t="s">
        <v>39</v>
      </c>
      <c r="B122" s="2"/>
      <c r="C122" s="2"/>
      <c r="D122" s="2">
        <f>SUM(D89:D119)</f>
        <v>8.799999999999999</v>
      </c>
      <c r="E122" s="2">
        <f>SUM(E89:E119)</f>
        <v>236.50650000000002</v>
      </c>
      <c r="F122" s="2"/>
      <c r="G122" s="2"/>
      <c r="H122" s="2"/>
      <c r="I122" s="2"/>
      <c r="J122" s="2"/>
      <c r="K122" s="2">
        <f>SUM(K89:K119)</f>
        <v>518.2840000000001</v>
      </c>
      <c r="L122" s="2">
        <f>SUM(L89:L119)</f>
        <v>153.527</v>
      </c>
      <c r="M122" s="2"/>
      <c r="N122" s="2"/>
      <c r="P122" s="2">
        <f>SUM(P89:P119)</f>
        <v>12296.84</v>
      </c>
    </row>
    <row r="123" spans="1:18" ht="13.5">
      <c r="A123" s="2" t="s">
        <v>40</v>
      </c>
      <c r="B123" s="2"/>
      <c r="C123" s="2"/>
      <c r="D123" s="2"/>
      <c r="E123" s="2"/>
      <c r="F123" s="2">
        <f>MAX(F89:F119)</f>
        <v>29.67</v>
      </c>
      <c r="G123" s="2"/>
      <c r="H123" s="2"/>
      <c r="I123" s="2"/>
      <c r="J123" s="2"/>
      <c r="K123" s="2"/>
      <c r="M123" s="2"/>
      <c r="N123" s="2">
        <f>MAX(N89:N119)</f>
        <v>62.28</v>
      </c>
      <c r="Q123" s="2">
        <f>MAX(Q89:Q119)</f>
        <v>6.176</v>
      </c>
      <c r="R123" s="2">
        <f>MAX(R89:R119)</f>
        <v>10.865</v>
      </c>
    </row>
    <row r="124" spans="1:18" ht="13.5">
      <c r="A124" s="2" t="s">
        <v>41</v>
      </c>
      <c r="B124" s="2"/>
      <c r="C124" s="2"/>
      <c r="D124" s="2"/>
      <c r="E124" s="2"/>
      <c r="F124" s="2"/>
      <c r="G124" s="2">
        <f>MIN(G89:G119)</f>
        <v>3.539</v>
      </c>
      <c r="H124" s="2">
        <f>MIN(H89:H119)</f>
        <v>0.151</v>
      </c>
      <c r="I124" s="2"/>
      <c r="J124" s="2"/>
      <c r="K124" s="2"/>
      <c r="M124" s="2"/>
      <c r="N124" s="2"/>
      <c r="Q124" s="2">
        <f>MIN(Q89:Q119)</f>
        <v>5.2926</v>
      </c>
      <c r="R124" s="2">
        <f>MIN(R89:R119)</f>
        <v>10.437</v>
      </c>
    </row>
    <row r="125" spans="1:17" ht="13.5">
      <c r="A125" s="2" t="s">
        <v>42</v>
      </c>
      <c r="B125" s="2"/>
      <c r="C125" s="2"/>
      <c r="D125" s="2">
        <f>SUM(F121+G121)/2</f>
        <v>17.629241935483872</v>
      </c>
      <c r="E125" s="2"/>
      <c r="F125" s="4"/>
      <c r="G125" s="2"/>
      <c r="H125" s="2"/>
      <c r="I125" s="2"/>
      <c r="J125" s="2"/>
      <c r="K125" s="4"/>
      <c r="M125" s="2"/>
      <c r="N125" s="2"/>
      <c r="Q125" s="4"/>
    </row>
    <row r="126" spans="1:18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ht="13.5">
      <c r="A127" s="1" t="s">
        <v>37</v>
      </c>
    </row>
    <row r="128" spans="1:18" ht="13.5">
      <c r="A128" s="3" t="s">
        <v>0</v>
      </c>
      <c r="B128" s="3" t="s">
        <v>1</v>
      </c>
      <c r="C128" s="3" t="s">
        <v>2</v>
      </c>
      <c r="D128" s="3" t="s">
        <v>9</v>
      </c>
      <c r="E128" s="3" t="s">
        <v>7</v>
      </c>
      <c r="F128" s="3" t="s">
        <v>6</v>
      </c>
      <c r="G128" s="3" t="s">
        <v>3</v>
      </c>
      <c r="H128" s="3" t="s">
        <v>3</v>
      </c>
      <c r="I128" s="3" t="s">
        <v>34</v>
      </c>
      <c r="J128" s="3" t="s">
        <v>34</v>
      </c>
      <c r="K128" s="3" t="s">
        <v>36</v>
      </c>
      <c r="L128" s="3" t="s">
        <v>35</v>
      </c>
      <c r="M128" s="3" t="s">
        <v>12</v>
      </c>
      <c r="N128" s="3" t="s">
        <v>6</v>
      </c>
      <c r="O128" s="3" t="s">
        <v>17</v>
      </c>
      <c r="P128" s="3" t="s">
        <v>30</v>
      </c>
      <c r="Q128" s="3" t="s">
        <v>34</v>
      </c>
      <c r="R128" s="3" t="s">
        <v>34</v>
      </c>
    </row>
    <row r="129" spans="4:18" ht="13.5">
      <c r="D129" s="3" t="s">
        <v>10</v>
      </c>
      <c r="E129" s="3" t="s">
        <v>8</v>
      </c>
      <c r="F129" s="3" t="s">
        <v>4</v>
      </c>
      <c r="G129" s="3" t="s">
        <v>4</v>
      </c>
      <c r="H129" s="3" t="s">
        <v>33</v>
      </c>
      <c r="I129" s="3" t="s">
        <v>5</v>
      </c>
      <c r="J129" s="3" t="s">
        <v>5</v>
      </c>
      <c r="K129" s="3" t="s">
        <v>32</v>
      </c>
      <c r="L129" s="3" t="s">
        <v>31</v>
      </c>
      <c r="M129" s="3" t="s">
        <v>30</v>
      </c>
      <c r="N129" s="3" t="s">
        <v>14</v>
      </c>
      <c r="O129" s="3" t="s">
        <v>14</v>
      </c>
      <c r="P129" s="3" t="s">
        <v>14</v>
      </c>
      <c r="Q129" s="3" t="s">
        <v>29</v>
      </c>
      <c r="R129" s="3" t="s">
        <v>29</v>
      </c>
    </row>
    <row r="130" spans="4:18" ht="13.5">
      <c r="D130" s="3" t="s">
        <v>11</v>
      </c>
      <c r="E130" s="3" t="s">
        <v>28</v>
      </c>
      <c r="F130" s="3" t="s">
        <v>5</v>
      </c>
      <c r="G130" s="3" t="s">
        <v>5</v>
      </c>
      <c r="H130" s="3" t="s">
        <v>5</v>
      </c>
      <c r="I130" s="3" t="s">
        <v>27</v>
      </c>
      <c r="J130" s="3" t="s">
        <v>26</v>
      </c>
      <c r="M130" s="3" t="s">
        <v>25</v>
      </c>
      <c r="N130" s="3" t="s">
        <v>15</v>
      </c>
      <c r="O130" s="3" t="s">
        <v>15</v>
      </c>
      <c r="P130" s="3" t="s">
        <v>24</v>
      </c>
      <c r="Q130" s="3" t="s">
        <v>23</v>
      </c>
      <c r="R130" s="3" t="s">
        <v>22</v>
      </c>
    </row>
    <row r="131" spans="9:18" ht="13.5">
      <c r="I131" s="3" t="s">
        <v>21</v>
      </c>
      <c r="J131" s="3" t="s">
        <v>21</v>
      </c>
      <c r="K131" s="3" t="s">
        <v>20</v>
      </c>
      <c r="L131" s="3" t="s">
        <v>19</v>
      </c>
      <c r="N131" s="3" t="s">
        <v>16</v>
      </c>
      <c r="O131" s="3" t="s">
        <v>16</v>
      </c>
      <c r="P131" s="3" t="s">
        <v>18</v>
      </c>
      <c r="Q131" s="3" t="s">
        <v>13</v>
      </c>
      <c r="R131" s="3" t="s">
        <v>13</v>
      </c>
    </row>
    <row r="132" spans="1:18" ht="13.5">
      <c r="A132" s="3">
        <v>1</v>
      </c>
      <c r="B132" s="3">
        <v>4</v>
      </c>
      <c r="C132" s="3">
        <v>2007</v>
      </c>
      <c r="D132" s="4">
        <v>0</v>
      </c>
      <c r="E132" s="4">
        <f aca="true" t="shared" si="6" ref="E132:E161">IF((F132+G132)/2-10&lt;=0,0,(F132+G132)/2-10)</f>
        <v>8.774999999999999</v>
      </c>
      <c r="F132" s="4">
        <v>24.04</v>
      </c>
      <c r="G132" s="4">
        <v>13.51</v>
      </c>
      <c r="H132" s="4">
        <v>11.15</v>
      </c>
      <c r="I132" s="4">
        <v>19.44</v>
      </c>
      <c r="J132" s="4">
        <v>19.17</v>
      </c>
      <c r="K132" s="4">
        <v>13.43</v>
      </c>
      <c r="L132" s="4">
        <v>4.939</v>
      </c>
      <c r="M132" s="4">
        <v>52.095</v>
      </c>
      <c r="N132" s="4">
        <v>38.94</v>
      </c>
      <c r="O132" s="4">
        <v>17.783</v>
      </c>
      <c r="P132" s="4">
        <v>426.78</v>
      </c>
      <c r="Q132" s="4">
        <v>5.3272</v>
      </c>
      <c r="R132" s="4">
        <v>10.441</v>
      </c>
    </row>
    <row r="133" spans="1:18" ht="13.5">
      <c r="A133" s="3">
        <v>2</v>
      </c>
      <c r="B133" s="3">
        <v>4</v>
      </c>
      <c r="C133" s="3">
        <v>2007</v>
      </c>
      <c r="D133" s="4">
        <v>0</v>
      </c>
      <c r="E133" s="4">
        <f t="shared" si="6"/>
        <v>4.600000000000001</v>
      </c>
      <c r="F133" s="4">
        <v>18.85</v>
      </c>
      <c r="G133" s="4">
        <v>10.35</v>
      </c>
      <c r="H133" s="4">
        <v>9</v>
      </c>
      <c r="I133" s="4">
        <v>17.37</v>
      </c>
      <c r="J133" s="4">
        <v>18.78</v>
      </c>
      <c r="K133" s="4">
        <v>16.18</v>
      </c>
      <c r="L133" s="4">
        <v>2.663</v>
      </c>
      <c r="M133" s="4">
        <v>72.757</v>
      </c>
      <c r="N133" s="4">
        <v>30.6</v>
      </c>
      <c r="O133" s="4">
        <v>9.0133</v>
      </c>
      <c r="P133" s="4">
        <v>216.32</v>
      </c>
      <c r="Q133" s="4">
        <v>5.2564</v>
      </c>
      <c r="R133" s="4">
        <v>10.408</v>
      </c>
    </row>
    <row r="134" spans="1:18" ht="13.5">
      <c r="A134" s="3">
        <v>3</v>
      </c>
      <c r="B134" s="3">
        <v>4</v>
      </c>
      <c r="C134" s="3">
        <v>2007</v>
      </c>
      <c r="D134" s="4">
        <v>0</v>
      </c>
      <c r="E134" s="4">
        <f t="shared" si="6"/>
        <v>2.6594999999999995</v>
      </c>
      <c r="F134" s="4">
        <v>20.45</v>
      </c>
      <c r="G134" s="4">
        <v>4.869</v>
      </c>
      <c r="H134" s="4">
        <v>2.75</v>
      </c>
      <c r="I134" s="4">
        <v>15.56</v>
      </c>
      <c r="J134" s="4">
        <v>18.26</v>
      </c>
      <c r="K134" s="4">
        <v>12.22</v>
      </c>
      <c r="L134" s="4">
        <v>3.173</v>
      </c>
      <c r="M134" s="4">
        <v>70.855</v>
      </c>
      <c r="N134" s="4">
        <v>25.65</v>
      </c>
      <c r="O134" s="4">
        <v>8.8935</v>
      </c>
      <c r="P134" s="4">
        <v>213.45</v>
      </c>
      <c r="Q134" s="4">
        <v>5.1935</v>
      </c>
      <c r="R134" s="4">
        <v>10.334</v>
      </c>
    </row>
    <row r="135" spans="1:18" ht="13.5">
      <c r="A135" s="3">
        <v>4</v>
      </c>
      <c r="B135" s="3">
        <v>4</v>
      </c>
      <c r="C135" s="3">
        <v>2007</v>
      </c>
      <c r="D135" s="4">
        <v>8.4</v>
      </c>
      <c r="E135" s="4">
        <f t="shared" si="6"/>
        <v>3.885</v>
      </c>
      <c r="F135" s="4">
        <v>18.88</v>
      </c>
      <c r="G135" s="4">
        <v>8.89</v>
      </c>
      <c r="H135" s="4">
        <v>6.786</v>
      </c>
      <c r="I135" s="4">
        <v>16.16</v>
      </c>
      <c r="J135" s="4">
        <v>17.95</v>
      </c>
      <c r="K135" s="4">
        <v>6.844</v>
      </c>
      <c r="L135" s="4">
        <v>1.308</v>
      </c>
      <c r="M135" s="4">
        <v>79.979</v>
      </c>
      <c r="N135" s="4">
        <v>34.92</v>
      </c>
      <c r="O135" s="4">
        <v>10.428</v>
      </c>
      <c r="P135" s="4">
        <v>250.28</v>
      </c>
      <c r="Q135" s="4">
        <v>5.5911</v>
      </c>
      <c r="R135" s="4">
        <v>10.553</v>
      </c>
    </row>
    <row r="136" spans="1:18" ht="13.5">
      <c r="A136" s="3">
        <v>5</v>
      </c>
      <c r="B136" s="3">
        <v>4</v>
      </c>
      <c r="C136" s="3">
        <v>2007</v>
      </c>
      <c r="D136" s="4">
        <v>0</v>
      </c>
      <c r="E136" s="4">
        <f t="shared" si="6"/>
        <v>0.5249999999999986</v>
      </c>
      <c r="F136" s="4">
        <v>16.4</v>
      </c>
      <c r="G136" s="4">
        <v>4.65</v>
      </c>
      <c r="H136" s="4">
        <v>1.478</v>
      </c>
      <c r="I136" s="4">
        <v>12.85</v>
      </c>
      <c r="J136" s="4">
        <v>16.73</v>
      </c>
      <c r="K136" s="4">
        <v>17.22</v>
      </c>
      <c r="L136" s="4">
        <v>2.576</v>
      </c>
      <c r="M136" s="4">
        <v>78.594</v>
      </c>
      <c r="N136" s="4">
        <v>21.42</v>
      </c>
      <c r="O136" s="4">
        <v>7.7598</v>
      </c>
      <c r="P136" s="4">
        <v>186.24</v>
      </c>
      <c r="Q136" s="4">
        <v>6.2473</v>
      </c>
      <c r="R136" s="4">
        <v>10.933</v>
      </c>
    </row>
    <row r="137" spans="1:18" ht="13.5">
      <c r="A137" s="3">
        <v>6</v>
      </c>
      <c r="B137" s="3">
        <v>4</v>
      </c>
      <c r="C137" s="3">
        <v>2007</v>
      </c>
      <c r="D137" s="4">
        <v>0</v>
      </c>
      <c r="E137" s="4">
        <f t="shared" si="6"/>
        <v>2.189</v>
      </c>
      <c r="F137" s="4">
        <v>18.79</v>
      </c>
      <c r="G137" s="4">
        <v>5.588</v>
      </c>
      <c r="H137" s="4">
        <v>1.793</v>
      </c>
      <c r="I137" s="4">
        <v>13.47</v>
      </c>
      <c r="J137" s="4">
        <v>16.13</v>
      </c>
      <c r="K137" s="4">
        <v>15.67</v>
      </c>
      <c r="L137" s="4">
        <v>2.887</v>
      </c>
      <c r="M137" s="4">
        <v>71.839</v>
      </c>
      <c r="N137" s="4">
        <v>27.18</v>
      </c>
      <c r="O137" s="4">
        <v>9.2942</v>
      </c>
      <c r="P137" s="4">
        <v>223.06</v>
      </c>
      <c r="Q137" s="4">
        <v>6.24</v>
      </c>
      <c r="R137" s="4">
        <v>10.896</v>
      </c>
    </row>
    <row r="138" spans="1:18" ht="13.5">
      <c r="A138" s="3">
        <v>7</v>
      </c>
      <c r="B138" s="3">
        <v>4</v>
      </c>
      <c r="C138" s="3">
        <v>2007</v>
      </c>
      <c r="D138" s="4">
        <v>0</v>
      </c>
      <c r="E138" s="4">
        <f t="shared" si="6"/>
        <v>1.3134999999999994</v>
      </c>
      <c r="F138" s="4">
        <v>17.81</v>
      </c>
      <c r="G138" s="4">
        <v>4.817</v>
      </c>
      <c r="H138" s="4">
        <v>2.209</v>
      </c>
      <c r="I138" s="4">
        <v>11.64</v>
      </c>
      <c r="J138" s="4">
        <v>15.99</v>
      </c>
      <c r="K138" s="4">
        <v>13.33</v>
      </c>
      <c r="L138" s="4">
        <v>2.097</v>
      </c>
      <c r="M138" s="4">
        <v>80.603</v>
      </c>
      <c r="N138" s="4">
        <v>21.09</v>
      </c>
      <c r="O138" s="4">
        <v>7.2578</v>
      </c>
      <c r="P138" s="4">
        <v>174.19</v>
      </c>
      <c r="Q138" s="4">
        <v>6.2099</v>
      </c>
      <c r="R138" s="4">
        <v>10.868</v>
      </c>
    </row>
    <row r="139" spans="1:18" ht="13.5">
      <c r="A139" s="3">
        <v>8</v>
      </c>
      <c r="B139" s="3">
        <v>4</v>
      </c>
      <c r="C139" s="3">
        <v>2007</v>
      </c>
      <c r="D139" s="4">
        <v>0</v>
      </c>
      <c r="E139" s="4">
        <f t="shared" si="6"/>
        <v>3.66</v>
      </c>
      <c r="F139" s="4">
        <v>17.61</v>
      </c>
      <c r="G139" s="4">
        <v>9.71</v>
      </c>
      <c r="H139" s="4">
        <v>7.78</v>
      </c>
      <c r="I139" s="4">
        <v>14.88</v>
      </c>
      <c r="J139" s="4">
        <v>16.25</v>
      </c>
      <c r="K139" s="4">
        <v>12.58</v>
      </c>
      <c r="L139" s="4">
        <v>1.694</v>
      </c>
      <c r="M139" s="4">
        <v>84.325</v>
      </c>
      <c r="N139" s="4">
        <v>22.05</v>
      </c>
      <c r="O139" s="4">
        <v>6.2753</v>
      </c>
      <c r="P139" s="4">
        <v>150.61</v>
      </c>
      <c r="Q139" s="4">
        <v>6.218</v>
      </c>
      <c r="R139" s="4">
        <v>10.877</v>
      </c>
    </row>
    <row r="140" spans="1:18" ht="13.5">
      <c r="A140" s="3">
        <v>9</v>
      </c>
      <c r="B140" s="3">
        <v>4</v>
      </c>
      <c r="C140" s="3">
        <v>2007</v>
      </c>
      <c r="D140" s="4">
        <v>0</v>
      </c>
      <c r="E140" s="4">
        <f t="shared" si="6"/>
        <v>1.5105000000000004</v>
      </c>
      <c r="F140" s="4">
        <v>17.5</v>
      </c>
      <c r="G140" s="4">
        <v>5.521</v>
      </c>
      <c r="H140" s="4">
        <v>2.352</v>
      </c>
      <c r="I140" s="4">
        <v>14.33</v>
      </c>
      <c r="J140" s="4">
        <v>16.09</v>
      </c>
      <c r="K140" s="4">
        <v>7.41</v>
      </c>
      <c r="L140" s="4">
        <v>1.77</v>
      </c>
      <c r="M140" s="4">
        <v>87.561</v>
      </c>
      <c r="N140" s="4">
        <v>17.88</v>
      </c>
      <c r="O140" s="4">
        <v>7.3473</v>
      </c>
      <c r="P140" s="4">
        <v>176.34</v>
      </c>
      <c r="Q140" s="4">
        <v>6.1509</v>
      </c>
      <c r="R140" s="4">
        <v>10.865</v>
      </c>
    </row>
    <row r="141" spans="1:18" ht="13.5">
      <c r="A141" s="3">
        <v>10</v>
      </c>
      <c r="B141" s="3">
        <v>4</v>
      </c>
      <c r="C141" s="3">
        <v>2007</v>
      </c>
      <c r="D141" s="4">
        <v>0</v>
      </c>
      <c r="E141" s="4">
        <f t="shared" si="6"/>
        <v>7.594999999999999</v>
      </c>
      <c r="F141" s="4">
        <v>23.37</v>
      </c>
      <c r="G141" s="4">
        <v>11.82</v>
      </c>
      <c r="H141" s="4">
        <v>8.92</v>
      </c>
      <c r="I141" s="4">
        <v>15.43</v>
      </c>
      <c r="J141" s="4">
        <v>16.26</v>
      </c>
      <c r="K141" s="4">
        <v>15.9</v>
      </c>
      <c r="L141" s="4">
        <v>5.973</v>
      </c>
      <c r="M141" s="4">
        <v>56.369</v>
      </c>
      <c r="N141" s="4">
        <v>50.49</v>
      </c>
      <c r="O141" s="4">
        <v>20.64</v>
      </c>
      <c r="P141" s="4">
        <v>495.35</v>
      </c>
      <c r="Q141" s="4">
        <v>6.138</v>
      </c>
      <c r="R141" s="4">
        <v>10.865</v>
      </c>
    </row>
    <row r="142" spans="1:18" ht="13.5">
      <c r="A142" s="3">
        <v>11</v>
      </c>
      <c r="B142" s="3">
        <v>4</v>
      </c>
      <c r="C142" s="3">
        <v>2007</v>
      </c>
      <c r="D142" s="4">
        <v>5.6</v>
      </c>
      <c r="E142" s="4">
        <f t="shared" si="6"/>
        <v>7.68</v>
      </c>
      <c r="F142" s="4">
        <v>21.47</v>
      </c>
      <c r="G142" s="4">
        <v>13.89</v>
      </c>
      <c r="H142" s="4">
        <v>9.65</v>
      </c>
      <c r="I142" s="4">
        <v>16.54</v>
      </c>
      <c r="J142" s="4">
        <v>16.45</v>
      </c>
      <c r="K142" s="4">
        <v>13.26</v>
      </c>
      <c r="L142" s="4">
        <v>4.288</v>
      </c>
      <c r="M142" s="4">
        <v>52.891</v>
      </c>
      <c r="N142" s="4">
        <v>60.69</v>
      </c>
      <c r="O142" s="4">
        <v>24.171</v>
      </c>
      <c r="P142" s="4">
        <v>580.11</v>
      </c>
      <c r="Q142" s="4">
        <v>6.0306</v>
      </c>
      <c r="R142" s="4">
        <v>10.855</v>
      </c>
    </row>
    <row r="143" spans="1:18" ht="13.5">
      <c r="A143" s="3">
        <v>12</v>
      </c>
      <c r="B143" s="3">
        <v>4</v>
      </c>
      <c r="C143" s="3">
        <v>2007</v>
      </c>
      <c r="D143" s="4">
        <v>0</v>
      </c>
      <c r="E143" s="4">
        <f t="shared" si="6"/>
        <v>1.0385000000000009</v>
      </c>
      <c r="F143" s="4">
        <v>15.21</v>
      </c>
      <c r="G143" s="4">
        <v>6.867</v>
      </c>
      <c r="H143" s="4">
        <v>6.344</v>
      </c>
      <c r="I143" s="4">
        <v>12.07</v>
      </c>
      <c r="J143" s="4">
        <v>16.21</v>
      </c>
      <c r="K143" s="4">
        <v>13.11</v>
      </c>
      <c r="L143" s="4">
        <v>2.252</v>
      </c>
      <c r="M143" s="4">
        <v>67.429</v>
      </c>
      <c r="N143" s="4">
        <v>41.91</v>
      </c>
      <c r="O143" s="4">
        <v>16.976</v>
      </c>
      <c r="P143" s="4">
        <v>407.42</v>
      </c>
      <c r="Q143" s="4">
        <v>6.321</v>
      </c>
      <c r="R143" s="4">
        <v>11.19</v>
      </c>
    </row>
    <row r="144" spans="1:18" ht="13.5">
      <c r="A144" s="3">
        <v>13</v>
      </c>
      <c r="B144" s="3">
        <v>4</v>
      </c>
      <c r="C144" s="3">
        <v>2007</v>
      </c>
      <c r="D144" s="4">
        <v>0</v>
      </c>
      <c r="E144" s="4">
        <f t="shared" si="6"/>
        <v>0.9000000000000004</v>
      </c>
      <c r="F144" s="4">
        <v>14.33</v>
      </c>
      <c r="G144" s="4">
        <v>7.47</v>
      </c>
      <c r="H144" s="4">
        <v>4.968</v>
      </c>
      <c r="I144" s="4">
        <v>12.08</v>
      </c>
      <c r="J144" s="4">
        <v>15.18</v>
      </c>
      <c r="K144" s="4">
        <v>8.9</v>
      </c>
      <c r="L144" s="4">
        <v>2.969</v>
      </c>
      <c r="M144" s="4">
        <v>54.975</v>
      </c>
      <c r="N144" s="4">
        <v>54.81</v>
      </c>
      <c r="O144" s="4">
        <v>21.205</v>
      </c>
      <c r="P144" s="4">
        <v>508.92</v>
      </c>
      <c r="Q144" s="4">
        <v>6.2808</v>
      </c>
      <c r="R144" s="4">
        <v>11.031</v>
      </c>
    </row>
    <row r="145" spans="1:18" ht="13.5">
      <c r="A145" s="3">
        <v>14</v>
      </c>
      <c r="B145" s="3">
        <v>4</v>
      </c>
      <c r="C145" s="3">
        <v>2007</v>
      </c>
      <c r="D145" s="4">
        <v>0</v>
      </c>
      <c r="E145" s="4">
        <f t="shared" si="6"/>
        <v>0</v>
      </c>
      <c r="F145" s="4">
        <v>17.2</v>
      </c>
      <c r="G145" s="4">
        <v>2.163</v>
      </c>
      <c r="H145" s="4">
        <v>-0.466</v>
      </c>
      <c r="I145" s="4">
        <v>10.66</v>
      </c>
      <c r="J145" s="4">
        <v>13.87</v>
      </c>
      <c r="K145" s="4">
        <v>12</v>
      </c>
      <c r="L145" s="4">
        <v>2.554</v>
      </c>
      <c r="M145" s="4">
        <v>63.311</v>
      </c>
      <c r="N145" s="4">
        <v>35.76</v>
      </c>
      <c r="O145" s="4">
        <v>12.058</v>
      </c>
      <c r="P145" s="4">
        <v>289.38</v>
      </c>
      <c r="Q145" s="4">
        <v>6.1865</v>
      </c>
      <c r="R145" s="4">
        <v>10.923</v>
      </c>
    </row>
    <row r="146" spans="1:18" ht="13.5">
      <c r="A146" s="3">
        <v>15</v>
      </c>
      <c r="B146" s="3">
        <v>4</v>
      </c>
      <c r="C146" s="3">
        <v>2007</v>
      </c>
      <c r="D146" s="4">
        <v>0</v>
      </c>
      <c r="E146" s="4">
        <f t="shared" si="6"/>
        <v>2.2010000000000005</v>
      </c>
      <c r="F146" s="4">
        <v>18.22</v>
      </c>
      <c r="G146" s="4">
        <v>6.182</v>
      </c>
      <c r="H146" s="4">
        <v>1.051</v>
      </c>
      <c r="I146" s="4">
        <v>11.82</v>
      </c>
      <c r="J146" s="4">
        <v>14.08</v>
      </c>
      <c r="K146" s="4">
        <v>14.91</v>
      </c>
      <c r="L146" s="4">
        <v>2.93</v>
      </c>
      <c r="M146" s="4">
        <v>69.31</v>
      </c>
      <c r="N146" s="4">
        <v>36.15</v>
      </c>
      <c r="O146" s="4">
        <v>9.1523</v>
      </c>
      <c r="P146" s="4">
        <v>219.66</v>
      </c>
      <c r="Q146" s="4">
        <v>6.1906</v>
      </c>
      <c r="R146" s="4">
        <v>10.892</v>
      </c>
    </row>
    <row r="147" spans="1:18" ht="13.5">
      <c r="A147" s="3">
        <v>16</v>
      </c>
      <c r="B147" s="3">
        <v>4</v>
      </c>
      <c r="C147" s="3">
        <v>2007</v>
      </c>
      <c r="D147" s="4">
        <v>0</v>
      </c>
      <c r="E147" s="4">
        <f t="shared" si="6"/>
        <v>4.74</v>
      </c>
      <c r="F147" s="4">
        <v>19.12</v>
      </c>
      <c r="G147" s="4">
        <v>10.36</v>
      </c>
      <c r="H147" s="4">
        <v>7.69</v>
      </c>
      <c r="I147" s="4">
        <v>14.13</v>
      </c>
      <c r="J147" s="4">
        <v>14.9</v>
      </c>
      <c r="K147" s="4">
        <v>13.13</v>
      </c>
      <c r="L147" s="4">
        <v>3.658</v>
      </c>
      <c r="M147" s="4">
        <v>69.532</v>
      </c>
      <c r="N147" s="4">
        <v>39.69</v>
      </c>
      <c r="O147" s="4">
        <v>16.654</v>
      </c>
      <c r="P147" s="4">
        <v>399.71</v>
      </c>
      <c r="Q147" s="4">
        <v>6.2114</v>
      </c>
      <c r="R147" s="4">
        <v>10.934</v>
      </c>
    </row>
    <row r="148" spans="1:18" ht="13.5">
      <c r="A148" s="3">
        <v>17</v>
      </c>
      <c r="B148" s="3">
        <v>4</v>
      </c>
      <c r="C148" s="3">
        <v>2007</v>
      </c>
      <c r="D148" s="4">
        <v>0</v>
      </c>
      <c r="E148" s="4">
        <f t="shared" si="6"/>
        <v>7.130000000000003</v>
      </c>
      <c r="F148" s="4">
        <v>21.3</v>
      </c>
      <c r="G148" s="4">
        <v>12.96</v>
      </c>
      <c r="H148" s="4">
        <v>9.39</v>
      </c>
      <c r="I148" s="4">
        <v>13.96</v>
      </c>
      <c r="J148" s="4">
        <v>15.07</v>
      </c>
      <c r="K148" s="4">
        <v>8.44</v>
      </c>
      <c r="L148" s="4">
        <v>2.07</v>
      </c>
      <c r="M148" s="4">
        <v>65.174</v>
      </c>
      <c r="N148" s="4">
        <v>54.84</v>
      </c>
      <c r="O148" s="4">
        <v>20.425</v>
      </c>
      <c r="P148" s="4">
        <v>490.19</v>
      </c>
      <c r="Q148" s="4">
        <v>6.1605</v>
      </c>
      <c r="R148" s="4">
        <v>10.921</v>
      </c>
    </row>
    <row r="149" spans="1:18" ht="13.5">
      <c r="A149" s="3">
        <v>18</v>
      </c>
      <c r="B149" s="3">
        <v>4</v>
      </c>
      <c r="C149" s="3">
        <v>2007</v>
      </c>
      <c r="D149" s="4">
        <v>0</v>
      </c>
      <c r="E149" s="4">
        <f t="shared" si="6"/>
        <v>0</v>
      </c>
      <c r="F149" s="4">
        <v>13.25</v>
      </c>
      <c r="G149" s="4">
        <v>3.742</v>
      </c>
      <c r="H149" s="4">
        <v>0.957</v>
      </c>
      <c r="I149" s="4">
        <v>11.93</v>
      </c>
      <c r="J149" s="4">
        <v>14.78</v>
      </c>
      <c r="K149" s="4">
        <v>7.15</v>
      </c>
      <c r="L149" s="4">
        <v>1.706</v>
      </c>
      <c r="M149" s="4">
        <v>79.131</v>
      </c>
      <c r="N149" s="4">
        <v>45.81</v>
      </c>
      <c r="O149" s="4">
        <v>11.121</v>
      </c>
      <c r="P149" s="4">
        <v>266.9</v>
      </c>
      <c r="Q149" s="4">
        <v>6.0756</v>
      </c>
      <c r="R149" s="4">
        <v>10.851</v>
      </c>
    </row>
    <row r="150" spans="1:18" ht="13.5">
      <c r="A150" s="3">
        <v>19</v>
      </c>
      <c r="B150" s="3">
        <v>4</v>
      </c>
      <c r="C150" s="3">
        <v>2007</v>
      </c>
      <c r="D150" s="4">
        <v>0</v>
      </c>
      <c r="E150" s="4">
        <f t="shared" si="6"/>
        <v>0</v>
      </c>
      <c r="F150" s="4">
        <v>15.22</v>
      </c>
      <c r="G150" s="4">
        <v>1.941</v>
      </c>
      <c r="H150" s="4">
        <v>-1.31</v>
      </c>
      <c r="I150" s="4">
        <v>10.47</v>
      </c>
      <c r="J150" s="4">
        <v>13.75</v>
      </c>
      <c r="K150" s="4">
        <v>13.4</v>
      </c>
      <c r="L150" s="4">
        <v>2.092</v>
      </c>
      <c r="M150" s="4">
        <v>77.816</v>
      </c>
      <c r="N150" s="4">
        <v>22.02</v>
      </c>
      <c r="O150" s="4">
        <v>8.1558</v>
      </c>
      <c r="P150" s="4">
        <v>195.74</v>
      </c>
      <c r="Q150" s="4">
        <v>6.0078</v>
      </c>
      <c r="R150" s="4">
        <v>10.759</v>
      </c>
    </row>
    <row r="151" spans="1:18" ht="13.5">
      <c r="A151" s="3">
        <v>20</v>
      </c>
      <c r="B151" s="3">
        <v>4</v>
      </c>
      <c r="C151" s="3">
        <v>2007</v>
      </c>
      <c r="D151" s="4">
        <v>0</v>
      </c>
      <c r="E151" s="4">
        <f t="shared" si="6"/>
        <v>0.1775000000000002</v>
      </c>
      <c r="F151" s="4">
        <v>18.28</v>
      </c>
      <c r="G151" s="4">
        <v>2.075</v>
      </c>
      <c r="H151" s="4">
        <v>-1.747</v>
      </c>
      <c r="I151" s="4">
        <v>10.9</v>
      </c>
      <c r="J151" s="4">
        <v>13.6</v>
      </c>
      <c r="K151" s="4">
        <v>13.88</v>
      </c>
      <c r="L151" s="4">
        <v>2.616</v>
      </c>
      <c r="M151" s="4">
        <v>77.458</v>
      </c>
      <c r="N151" s="4">
        <v>25.14</v>
      </c>
      <c r="O151" s="4">
        <v>8.1608</v>
      </c>
      <c r="P151" s="4">
        <v>195.86</v>
      </c>
      <c r="Q151" s="4">
        <v>5.9505</v>
      </c>
      <c r="R151" s="4">
        <v>10.724</v>
      </c>
    </row>
    <row r="152" spans="1:18" ht="13.5">
      <c r="A152" s="3">
        <v>21</v>
      </c>
      <c r="B152" s="3">
        <v>4</v>
      </c>
      <c r="C152" s="3">
        <v>2007</v>
      </c>
      <c r="D152" s="4">
        <v>0</v>
      </c>
      <c r="E152" s="4">
        <f t="shared" si="6"/>
        <v>0.673</v>
      </c>
      <c r="F152" s="4">
        <v>18.68</v>
      </c>
      <c r="G152" s="4">
        <v>2.666</v>
      </c>
      <c r="H152" s="4">
        <v>-2.043</v>
      </c>
      <c r="I152" s="4">
        <v>10.62</v>
      </c>
      <c r="J152" s="4">
        <v>13.52</v>
      </c>
      <c r="K152" s="4">
        <v>12.8</v>
      </c>
      <c r="L152" s="4">
        <v>2.395</v>
      </c>
      <c r="M152" s="4">
        <v>77.268</v>
      </c>
      <c r="N152" s="4">
        <v>25.47</v>
      </c>
      <c r="O152" s="4">
        <v>8.9174</v>
      </c>
      <c r="P152" s="4">
        <v>214.02</v>
      </c>
      <c r="Q152" s="4">
        <v>5.8723</v>
      </c>
      <c r="R152" s="4">
        <v>10.688</v>
      </c>
    </row>
    <row r="153" spans="1:18" ht="13.5">
      <c r="A153" s="3">
        <v>22</v>
      </c>
      <c r="B153" s="3">
        <v>4</v>
      </c>
      <c r="C153" s="3">
        <v>2007</v>
      </c>
      <c r="D153" s="4">
        <v>0</v>
      </c>
      <c r="E153" s="4">
        <f t="shared" si="6"/>
        <v>2.1400000000000006</v>
      </c>
      <c r="F153" s="4">
        <v>13.52</v>
      </c>
      <c r="G153" s="4">
        <v>10.76</v>
      </c>
      <c r="H153" s="4">
        <v>10.03</v>
      </c>
      <c r="I153" s="4">
        <v>13.5</v>
      </c>
      <c r="J153" s="4">
        <v>14.37</v>
      </c>
      <c r="K153" s="4">
        <v>3.842</v>
      </c>
      <c r="L153" s="4">
        <v>0.849</v>
      </c>
      <c r="M153" s="4">
        <v>87.175</v>
      </c>
      <c r="N153" s="4">
        <v>16.65</v>
      </c>
      <c r="O153" s="4">
        <v>5.4957</v>
      </c>
      <c r="P153" s="4">
        <v>131.9</v>
      </c>
      <c r="Q153" s="4">
        <v>5.8756</v>
      </c>
      <c r="R153" s="4">
        <v>10.693</v>
      </c>
    </row>
    <row r="154" spans="1:18" ht="13.5">
      <c r="A154" s="3">
        <v>23</v>
      </c>
      <c r="B154" s="3">
        <v>4</v>
      </c>
      <c r="C154" s="3">
        <v>2007</v>
      </c>
      <c r="D154" s="4">
        <v>0</v>
      </c>
      <c r="E154" s="4">
        <f t="shared" si="6"/>
        <v>2.724</v>
      </c>
      <c r="F154" s="4">
        <v>18.61</v>
      </c>
      <c r="G154" s="4">
        <v>6.838</v>
      </c>
      <c r="H154" s="4">
        <v>4.608</v>
      </c>
      <c r="I154" s="4">
        <v>13.66</v>
      </c>
      <c r="J154" s="4">
        <v>14.25</v>
      </c>
      <c r="K154" s="4">
        <v>13.01</v>
      </c>
      <c r="L154" s="4">
        <v>2.496</v>
      </c>
      <c r="M154" s="4">
        <v>77.026</v>
      </c>
      <c r="N154" s="4">
        <v>28.47</v>
      </c>
      <c r="O154" s="4">
        <v>8.4371</v>
      </c>
      <c r="P154" s="4">
        <v>202.49</v>
      </c>
      <c r="Q154" s="4">
        <v>5.8544</v>
      </c>
      <c r="R154" s="4">
        <v>10.683</v>
      </c>
    </row>
    <row r="155" spans="1:18" ht="13.5">
      <c r="A155" s="3">
        <v>24</v>
      </c>
      <c r="B155" s="3">
        <v>4</v>
      </c>
      <c r="C155" s="3">
        <v>2007</v>
      </c>
      <c r="D155" s="4">
        <v>0</v>
      </c>
      <c r="E155" s="4">
        <f t="shared" si="6"/>
        <v>1.2699999999999996</v>
      </c>
      <c r="F155" s="4">
        <v>19</v>
      </c>
      <c r="G155" s="4">
        <v>3.54</v>
      </c>
      <c r="H155" s="4">
        <v>0.303</v>
      </c>
      <c r="I155" s="4">
        <v>11.29</v>
      </c>
      <c r="J155" s="4">
        <v>14.12</v>
      </c>
      <c r="K155" s="4">
        <v>12.62</v>
      </c>
      <c r="L155" s="4">
        <v>2.076</v>
      </c>
      <c r="M155" s="4">
        <v>81.116</v>
      </c>
      <c r="N155" s="4">
        <v>21.57</v>
      </c>
      <c r="O155" s="4">
        <v>7.3847</v>
      </c>
      <c r="P155" s="4">
        <v>177.23</v>
      </c>
      <c r="Q155" s="4">
        <v>5.7767</v>
      </c>
      <c r="R155" s="4">
        <v>10.663</v>
      </c>
    </row>
    <row r="156" spans="1:18" ht="13.5">
      <c r="A156" s="3">
        <v>25</v>
      </c>
      <c r="B156" s="3">
        <v>4</v>
      </c>
      <c r="C156" s="3">
        <v>2007</v>
      </c>
      <c r="D156" s="4">
        <v>0</v>
      </c>
      <c r="E156" s="4">
        <f t="shared" si="6"/>
        <v>1.5199999999999996</v>
      </c>
      <c r="F156" s="4">
        <v>18.56</v>
      </c>
      <c r="G156" s="4">
        <v>4.48</v>
      </c>
      <c r="H156" s="4">
        <v>1.487</v>
      </c>
      <c r="I156" s="4">
        <v>11.62</v>
      </c>
      <c r="J156" s="4">
        <v>13.9</v>
      </c>
      <c r="K156" s="4">
        <v>11.65</v>
      </c>
      <c r="L156" s="4">
        <v>1.845</v>
      </c>
      <c r="M156" s="4">
        <v>83.625</v>
      </c>
      <c r="N156" s="4">
        <v>19.47</v>
      </c>
      <c r="O156" s="4">
        <v>6.2363</v>
      </c>
      <c r="P156" s="4">
        <v>149.67</v>
      </c>
      <c r="Q156" s="4">
        <v>5.6933</v>
      </c>
      <c r="R156" s="4">
        <v>10.628</v>
      </c>
    </row>
    <row r="157" spans="1:18" ht="13.5">
      <c r="A157" s="3">
        <v>26</v>
      </c>
      <c r="B157" s="3">
        <v>4</v>
      </c>
      <c r="C157" s="3">
        <v>2007</v>
      </c>
      <c r="D157" s="4">
        <v>2.2</v>
      </c>
      <c r="E157" s="4">
        <f t="shared" si="6"/>
        <v>0.9460000000000015</v>
      </c>
      <c r="F157" s="4">
        <v>16.94</v>
      </c>
      <c r="G157" s="4">
        <v>4.952</v>
      </c>
      <c r="H157" s="4">
        <v>2.048</v>
      </c>
      <c r="I157" s="4">
        <v>11.86</v>
      </c>
      <c r="J157" s="4">
        <v>13.95</v>
      </c>
      <c r="K157" s="4">
        <v>6.466</v>
      </c>
      <c r="L157" s="4">
        <v>1.198</v>
      </c>
      <c r="M157" s="4">
        <v>86.498</v>
      </c>
      <c r="N157" s="4">
        <v>20.55</v>
      </c>
      <c r="O157" s="4">
        <v>5.5573</v>
      </c>
      <c r="P157" s="4">
        <v>133.37</v>
      </c>
      <c r="Q157" s="4">
        <v>5.6581</v>
      </c>
      <c r="R157" s="4">
        <v>10.603</v>
      </c>
    </row>
    <row r="158" spans="1:18" ht="13.5">
      <c r="A158" s="3">
        <v>27</v>
      </c>
      <c r="B158" s="3">
        <v>4</v>
      </c>
      <c r="C158" s="3">
        <v>2007</v>
      </c>
      <c r="D158" s="4">
        <v>7.6</v>
      </c>
      <c r="E158" s="4">
        <f t="shared" si="6"/>
        <v>4.109999999999999</v>
      </c>
      <c r="F158" s="4">
        <v>17.25</v>
      </c>
      <c r="G158" s="4">
        <v>10.97</v>
      </c>
      <c r="H158" s="4">
        <v>11.45</v>
      </c>
      <c r="I158" s="4">
        <v>13.36</v>
      </c>
      <c r="J158" s="4">
        <v>14.33</v>
      </c>
      <c r="K158" s="4">
        <v>4.203</v>
      </c>
      <c r="L158" s="4">
        <v>1.096</v>
      </c>
      <c r="M158" s="4">
        <v>88.217</v>
      </c>
      <c r="N158" s="4">
        <v>29.01</v>
      </c>
      <c r="O158" s="4">
        <v>6.2644</v>
      </c>
      <c r="P158" s="4">
        <v>150.35</v>
      </c>
      <c r="Q158" s="4">
        <v>5.665</v>
      </c>
      <c r="R158" s="4">
        <v>10.63</v>
      </c>
    </row>
    <row r="159" spans="1:18" ht="13.5">
      <c r="A159" s="3">
        <v>28</v>
      </c>
      <c r="B159" s="3">
        <v>4</v>
      </c>
      <c r="C159" s="3">
        <v>2007</v>
      </c>
      <c r="D159" s="4">
        <v>11.8</v>
      </c>
      <c r="E159" s="4">
        <f t="shared" si="6"/>
        <v>0.6150000000000002</v>
      </c>
      <c r="F159" s="4">
        <v>10.67</v>
      </c>
      <c r="G159" s="4">
        <v>10.56</v>
      </c>
      <c r="H159" s="4">
        <v>11.12</v>
      </c>
      <c r="I159" s="4">
        <v>12.27</v>
      </c>
      <c r="J159" s="4">
        <v>14.33</v>
      </c>
      <c r="K159" s="4">
        <v>2.197</v>
      </c>
      <c r="L159" s="4">
        <v>0.341</v>
      </c>
      <c r="M159" s="4">
        <v>93.188</v>
      </c>
      <c r="N159" s="4">
        <v>37.26</v>
      </c>
      <c r="O159" s="4">
        <v>16.496</v>
      </c>
      <c r="P159" s="4">
        <v>395.91</v>
      </c>
      <c r="Q159" s="4">
        <v>8.6951</v>
      </c>
      <c r="R159" s="4">
        <v>14.61</v>
      </c>
    </row>
    <row r="160" spans="1:18" ht="13.5">
      <c r="A160" s="3">
        <v>29</v>
      </c>
      <c r="B160" s="3">
        <v>4</v>
      </c>
      <c r="C160" s="3">
        <v>2007</v>
      </c>
      <c r="D160" s="4">
        <v>0</v>
      </c>
      <c r="E160" s="4">
        <f t="shared" si="6"/>
        <v>0</v>
      </c>
      <c r="F160" s="4">
        <v>13.85</v>
      </c>
      <c r="G160" s="4">
        <v>4.648</v>
      </c>
      <c r="H160" s="4">
        <v>0.254</v>
      </c>
      <c r="I160" s="4">
        <v>9.17</v>
      </c>
      <c r="J160" s="4">
        <v>13.57</v>
      </c>
      <c r="K160" s="4">
        <v>6.193</v>
      </c>
      <c r="L160" s="4">
        <v>1.136</v>
      </c>
      <c r="M160" s="4">
        <v>82.03</v>
      </c>
      <c r="N160" s="4">
        <v>32.25</v>
      </c>
      <c r="O160" s="4">
        <v>8.9226</v>
      </c>
      <c r="P160" s="4">
        <v>214.14</v>
      </c>
      <c r="Q160" s="4">
        <v>10.625</v>
      </c>
      <c r="R160" s="4">
        <v>16.99</v>
      </c>
    </row>
    <row r="161" spans="1:18" ht="13.5">
      <c r="A161" s="3">
        <v>30</v>
      </c>
      <c r="B161" s="3">
        <v>4</v>
      </c>
      <c r="C161" s="3">
        <v>2007</v>
      </c>
      <c r="D161" s="4">
        <v>8</v>
      </c>
      <c r="E161" s="4">
        <f t="shared" si="6"/>
        <v>0</v>
      </c>
      <c r="F161" s="4">
        <v>12.16</v>
      </c>
      <c r="G161" s="4">
        <v>3.947</v>
      </c>
      <c r="H161" s="4">
        <v>1.755</v>
      </c>
      <c r="I161" s="4">
        <v>9.65</v>
      </c>
      <c r="J161" s="4">
        <v>13.1</v>
      </c>
      <c r="K161" s="4">
        <v>3.012</v>
      </c>
      <c r="L161" s="4">
        <v>0.564</v>
      </c>
      <c r="M161" s="4">
        <v>88.3</v>
      </c>
      <c r="N161" s="4">
        <v>19.59</v>
      </c>
      <c r="O161" s="4">
        <v>4.6371</v>
      </c>
      <c r="P161" s="4">
        <v>111.29</v>
      </c>
      <c r="Q161" s="4">
        <v>11.084</v>
      </c>
      <c r="R161" s="4">
        <v>16.765</v>
      </c>
    </row>
    <row r="162" spans="4:18" ht="13.5">
      <c r="D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3.5">
      <c r="A163" s="2" t="s">
        <v>38</v>
      </c>
      <c r="B163" s="2"/>
      <c r="C163" s="2"/>
      <c r="D163" s="2"/>
      <c r="E163" s="2"/>
      <c r="F163" s="2">
        <f aca="true" t="shared" si="7" ref="F163:N163">AVERAGE(F132:F161)</f>
        <v>17.551333333333336</v>
      </c>
      <c r="G163" s="2">
        <f t="shared" si="7"/>
        <v>7.0245333333333315</v>
      </c>
      <c r="H163" s="2">
        <f t="shared" si="7"/>
        <v>4.391899999999999</v>
      </c>
      <c r="I163" s="2">
        <f t="shared" si="7"/>
        <v>13.089666666666668</v>
      </c>
      <c r="J163" s="2">
        <f t="shared" si="7"/>
        <v>15.297999999999998</v>
      </c>
      <c r="K163" s="2">
        <f t="shared" si="7"/>
        <v>10.831899999999997</v>
      </c>
      <c r="L163" s="2">
        <f t="shared" si="7"/>
        <v>2.3403666666666663</v>
      </c>
      <c r="M163" s="2">
        <f t="shared" si="7"/>
        <v>75.21490000000001</v>
      </c>
      <c r="N163" s="2">
        <f t="shared" si="7"/>
        <v>31.911000000000005</v>
      </c>
      <c r="O163" s="2">
        <f>AVERAGE(O132:O161)</f>
        <v>11.037323333333331</v>
      </c>
      <c r="P163" s="2">
        <f>AVERAGE(P132:P161)</f>
        <v>264.89599999999996</v>
      </c>
      <c r="Q163" s="2">
        <f>AVERAGE(Q132:Q161)</f>
        <v>6.35957</v>
      </c>
      <c r="R163" s="2">
        <f>AVERAGE(R132:R161)</f>
        <v>11.302433333333333</v>
      </c>
    </row>
    <row r="164" spans="1:17" ht="13.5">
      <c r="A164" s="2" t="s">
        <v>39</v>
      </c>
      <c r="B164" s="2"/>
      <c r="C164" s="2"/>
      <c r="D164" s="2">
        <f>SUM(D132:D161)</f>
        <v>43.599999999999994</v>
      </c>
      <c r="E164" s="2">
        <f>SUM(E132:E161)</f>
        <v>74.57749999999999</v>
      </c>
      <c r="F164" s="2"/>
      <c r="G164" s="2"/>
      <c r="H164" s="2"/>
      <c r="I164" s="2"/>
      <c r="J164" s="2"/>
      <c r="K164" s="2">
        <f>SUM(K132:K161)</f>
        <v>324.95699999999994</v>
      </c>
      <c r="L164" s="2">
        <f>SUM(L132:L161)</f>
        <v>70.21099999999998</v>
      </c>
      <c r="M164" s="2"/>
      <c r="N164" s="2"/>
      <c r="P164" s="2">
        <f>SUM(P132:P161)</f>
        <v>7946.879999999998</v>
      </c>
      <c r="Q164" s="2"/>
    </row>
    <row r="165" spans="1:18" ht="13.5">
      <c r="A165" s="2" t="s">
        <v>40</v>
      </c>
      <c r="B165" s="2"/>
      <c r="C165" s="2"/>
      <c r="D165" s="2"/>
      <c r="E165" s="2"/>
      <c r="F165" s="2">
        <f>MAX(F132:F161)</f>
        <v>24.04</v>
      </c>
      <c r="G165" s="2"/>
      <c r="H165" s="2"/>
      <c r="I165" s="2"/>
      <c r="J165" s="2"/>
      <c r="K165" s="2"/>
      <c r="M165" s="2"/>
      <c r="N165" s="2">
        <f>MAX(N132:N161)</f>
        <v>60.69</v>
      </c>
      <c r="Q165" s="2">
        <f>MAX(Q132:Q161)</f>
        <v>11.084</v>
      </c>
      <c r="R165" s="2">
        <f>MAX(R132:R161)</f>
        <v>16.99</v>
      </c>
    </row>
    <row r="166" spans="1:18" ht="13.5">
      <c r="A166" s="2" t="s">
        <v>41</v>
      </c>
      <c r="B166" s="2"/>
      <c r="C166" s="2"/>
      <c r="D166" s="2"/>
      <c r="E166" s="2"/>
      <c r="F166" s="2"/>
      <c r="G166" s="2">
        <f>MIN(G132:G161)</f>
        <v>1.941</v>
      </c>
      <c r="H166" s="2">
        <f>MIN(H132:H161)</f>
        <v>-2.043</v>
      </c>
      <c r="I166" s="2"/>
      <c r="J166" s="2"/>
      <c r="K166" s="2"/>
      <c r="M166" s="2"/>
      <c r="N166" s="2"/>
      <c r="Q166" s="2">
        <f>MIN(Q132:Q161)</f>
        <v>5.1935</v>
      </c>
      <c r="R166" s="2">
        <f>MIN(R132:R161)</f>
        <v>10.334</v>
      </c>
    </row>
    <row r="167" spans="1:17" ht="13.5">
      <c r="A167" s="2" t="s">
        <v>42</v>
      </c>
      <c r="B167" s="2"/>
      <c r="C167" s="2"/>
      <c r="D167" s="2">
        <f>SUM(F163+G163)/2</f>
        <v>12.287933333333333</v>
      </c>
      <c r="E167" s="2"/>
      <c r="F167" s="2"/>
      <c r="G167" s="2"/>
      <c r="H167" s="2"/>
      <c r="I167" s="2"/>
      <c r="J167" s="2"/>
      <c r="K167" s="2"/>
      <c r="M167" s="2"/>
      <c r="N167" s="2"/>
      <c r="Q167" s="4"/>
    </row>
    <row r="168" spans="1:18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ht="13.5">
      <c r="A169" s="1" t="s">
        <v>37</v>
      </c>
    </row>
    <row r="170" spans="1:18" ht="13.5">
      <c r="A170" s="3" t="s">
        <v>0</v>
      </c>
      <c r="B170" s="3" t="s">
        <v>1</v>
      </c>
      <c r="C170" s="3" t="s">
        <v>2</v>
      </c>
      <c r="D170" s="3" t="s">
        <v>9</v>
      </c>
      <c r="E170" s="3" t="s">
        <v>7</v>
      </c>
      <c r="F170" s="3" t="s">
        <v>6</v>
      </c>
      <c r="G170" s="3" t="s">
        <v>3</v>
      </c>
      <c r="H170" s="3" t="s">
        <v>3</v>
      </c>
      <c r="I170" s="3" t="s">
        <v>34</v>
      </c>
      <c r="J170" s="3" t="s">
        <v>34</v>
      </c>
      <c r="K170" s="3" t="s">
        <v>36</v>
      </c>
      <c r="L170" s="3" t="s">
        <v>35</v>
      </c>
      <c r="M170" s="3" t="s">
        <v>12</v>
      </c>
      <c r="N170" s="3" t="s">
        <v>6</v>
      </c>
      <c r="O170" s="3" t="s">
        <v>17</v>
      </c>
      <c r="P170" s="3" t="s">
        <v>30</v>
      </c>
      <c r="Q170" s="3" t="s">
        <v>34</v>
      </c>
      <c r="R170" s="3" t="s">
        <v>34</v>
      </c>
    </row>
    <row r="171" spans="4:18" ht="13.5">
      <c r="D171" s="3" t="s">
        <v>10</v>
      </c>
      <c r="E171" s="3" t="s">
        <v>8</v>
      </c>
      <c r="F171" s="3" t="s">
        <v>4</v>
      </c>
      <c r="G171" s="3" t="s">
        <v>4</v>
      </c>
      <c r="H171" s="3" t="s">
        <v>33</v>
      </c>
      <c r="I171" s="3" t="s">
        <v>5</v>
      </c>
      <c r="J171" s="3" t="s">
        <v>5</v>
      </c>
      <c r="K171" s="3" t="s">
        <v>32</v>
      </c>
      <c r="L171" s="3" t="s">
        <v>31</v>
      </c>
      <c r="M171" s="3" t="s">
        <v>30</v>
      </c>
      <c r="N171" s="3" t="s">
        <v>14</v>
      </c>
      <c r="O171" s="3" t="s">
        <v>14</v>
      </c>
      <c r="P171" s="3" t="s">
        <v>14</v>
      </c>
      <c r="Q171" s="3" t="s">
        <v>29</v>
      </c>
      <c r="R171" s="3" t="s">
        <v>29</v>
      </c>
    </row>
    <row r="172" spans="4:18" ht="13.5">
      <c r="D172" s="3" t="s">
        <v>11</v>
      </c>
      <c r="E172" s="3" t="s">
        <v>28</v>
      </c>
      <c r="F172" s="3" t="s">
        <v>5</v>
      </c>
      <c r="G172" s="3" t="s">
        <v>5</v>
      </c>
      <c r="H172" s="3" t="s">
        <v>5</v>
      </c>
      <c r="I172" s="3" t="s">
        <v>27</v>
      </c>
      <c r="J172" s="3" t="s">
        <v>26</v>
      </c>
      <c r="M172" s="3" t="s">
        <v>25</v>
      </c>
      <c r="N172" s="3" t="s">
        <v>15</v>
      </c>
      <c r="O172" s="3" t="s">
        <v>15</v>
      </c>
      <c r="P172" s="3" t="s">
        <v>24</v>
      </c>
      <c r="Q172" s="3" t="s">
        <v>23</v>
      </c>
      <c r="R172" s="3" t="s">
        <v>22</v>
      </c>
    </row>
    <row r="173" spans="9:18" ht="13.5">
      <c r="I173" s="3" t="s">
        <v>21</v>
      </c>
      <c r="J173" s="3" t="s">
        <v>21</v>
      </c>
      <c r="K173" s="3" t="s">
        <v>20</v>
      </c>
      <c r="L173" s="3" t="s">
        <v>19</v>
      </c>
      <c r="N173" s="3" t="s">
        <v>16</v>
      </c>
      <c r="O173" s="3" t="s">
        <v>16</v>
      </c>
      <c r="P173" s="3" t="s">
        <v>18</v>
      </c>
      <c r="Q173" s="3" t="s">
        <v>13</v>
      </c>
      <c r="R173" s="3" t="s">
        <v>13</v>
      </c>
    </row>
    <row r="174" spans="1:18" ht="13.5">
      <c r="A174" s="3">
        <v>1</v>
      </c>
      <c r="B174" s="3">
        <v>5</v>
      </c>
      <c r="C174" s="3">
        <v>2007</v>
      </c>
      <c r="D174" s="4">
        <v>22.6</v>
      </c>
      <c r="E174" s="4">
        <f aca="true" t="shared" si="8" ref="E174:E204">IF((F174+G174)/2-10&lt;=0,0,(F174+G174)/2-10)</f>
        <v>1.6349999999999998</v>
      </c>
      <c r="F174" s="4">
        <v>15.12</v>
      </c>
      <c r="G174" s="4">
        <v>8.15</v>
      </c>
      <c r="H174" s="4">
        <v>7.14</v>
      </c>
      <c r="I174" s="4">
        <v>11.9</v>
      </c>
      <c r="J174" s="4">
        <v>13.13</v>
      </c>
      <c r="K174" s="4">
        <v>6.735</v>
      </c>
      <c r="L174" s="4">
        <v>0.764</v>
      </c>
      <c r="M174" s="4">
        <v>90.558</v>
      </c>
      <c r="N174" s="4">
        <v>23.28</v>
      </c>
      <c r="O174" s="4">
        <v>5.7355</v>
      </c>
      <c r="P174" s="4">
        <v>137.65</v>
      </c>
      <c r="Q174" s="4">
        <v>13.057</v>
      </c>
      <c r="R174" s="4">
        <v>18.003</v>
      </c>
    </row>
    <row r="175" spans="1:18" ht="13.5">
      <c r="A175" s="3">
        <v>2</v>
      </c>
      <c r="B175" s="3">
        <v>5</v>
      </c>
      <c r="C175" s="3">
        <v>2007</v>
      </c>
      <c r="D175" s="4">
        <v>11.8</v>
      </c>
      <c r="E175" s="4">
        <f t="shared" si="8"/>
        <v>4.145</v>
      </c>
      <c r="F175" s="4">
        <v>18.02</v>
      </c>
      <c r="G175" s="4">
        <v>10.27</v>
      </c>
      <c r="H175" s="4">
        <v>10.48</v>
      </c>
      <c r="I175" s="4">
        <v>12.56</v>
      </c>
      <c r="J175" s="4">
        <v>13.51</v>
      </c>
      <c r="K175" s="4">
        <v>7.68</v>
      </c>
      <c r="L175" s="4">
        <v>1.376</v>
      </c>
      <c r="M175" s="4">
        <v>89.825</v>
      </c>
      <c r="N175" s="4">
        <v>31.95</v>
      </c>
      <c r="O175" s="4">
        <v>8.2167</v>
      </c>
      <c r="P175" s="4">
        <v>197.2</v>
      </c>
      <c r="Q175" s="4">
        <v>18.097</v>
      </c>
      <c r="R175" s="4">
        <v>25.383</v>
      </c>
    </row>
    <row r="176" spans="1:18" ht="13.5">
      <c r="A176" s="3">
        <v>3</v>
      </c>
      <c r="B176" s="3">
        <v>5</v>
      </c>
      <c r="C176" s="3">
        <v>2007</v>
      </c>
      <c r="D176" s="4">
        <v>0</v>
      </c>
      <c r="E176" s="4">
        <f t="shared" si="8"/>
        <v>1.1099999999999994</v>
      </c>
      <c r="F176" s="4">
        <v>12.46</v>
      </c>
      <c r="G176" s="4">
        <v>9.76</v>
      </c>
      <c r="H176" s="4">
        <v>9.1</v>
      </c>
      <c r="I176" s="4">
        <v>11.95</v>
      </c>
      <c r="J176" s="4">
        <v>13.94</v>
      </c>
      <c r="K176" s="4">
        <v>10.33</v>
      </c>
      <c r="L176" s="4">
        <v>1.319</v>
      </c>
      <c r="M176" s="4">
        <v>78.896</v>
      </c>
      <c r="N176" s="4">
        <v>51.27</v>
      </c>
      <c r="O176" s="4">
        <v>17.866</v>
      </c>
      <c r="P176" s="4">
        <v>428.78</v>
      </c>
      <c r="Q176" s="4">
        <v>21.148</v>
      </c>
      <c r="R176" s="4">
        <v>26.933</v>
      </c>
    </row>
    <row r="177" spans="1:18" ht="13.5">
      <c r="A177" s="3">
        <v>4</v>
      </c>
      <c r="B177" s="3">
        <v>5</v>
      </c>
      <c r="C177" s="3">
        <v>2007</v>
      </c>
      <c r="D177" s="4">
        <v>0</v>
      </c>
      <c r="E177" s="4">
        <f t="shared" si="8"/>
        <v>0.6839999999999993</v>
      </c>
      <c r="F177" s="4">
        <v>15.78</v>
      </c>
      <c r="G177" s="4">
        <v>5.588</v>
      </c>
      <c r="H177" s="4">
        <v>2.646</v>
      </c>
      <c r="I177" s="4">
        <v>10.58</v>
      </c>
      <c r="J177" s="4">
        <v>13.48</v>
      </c>
      <c r="K177" s="4">
        <v>11.51</v>
      </c>
      <c r="L177" s="4">
        <v>2.151</v>
      </c>
      <c r="M177" s="4">
        <v>76.072</v>
      </c>
      <c r="N177" s="4">
        <v>30.51</v>
      </c>
      <c r="O177" s="4">
        <v>10.614</v>
      </c>
      <c r="P177" s="4">
        <v>254.73</v>
      </c>
      <c r="Q177" s="4">
        <v>21.112</v>
      </c>
      <c r="R177" s="4">
        <v>25.692</v>
      </c>
    </row>
    <row r="178" spans="1:18" ht="13.5">
      <c r="A178" s="3">
        <v>5</v>
      </c>
      <c r="B178" s="3">
        <v>5</v>
      </c>
      <c r="C178" s="3">
        <v>2007</v>
      </c>
      <c r="D178" s="4">
        <v>0</v>
      </c>
      <c r="E178" s="4">
        <f t="shared" si="8"/>
        <v>4.17</v>
      </c>
      <c r="F178" s="4">
        <v>19.77</v>
      </c>
      <c r="G178" s="4">
        <v>8.57</v>
      </c>
      <c r="H178" s="4">
        <v>7.83</v>
      </c>
      <c r="I178" s="4">
        <v>11.36</v>
      </c>
      <c r="J178" s="4">
        <v>13.28</v>
      </c>
      <c r="K178" s="4">
        <v>10.34</v>
      </c>
      <c r="L178" s="4">
        <v>3.137</v>
      </c>
      <c r="M178" s="4">
        <v>65.559</v>
      </c>
      <c r="N178" s="4">
        <v>54.12</v>
      </c>
      <c r="O178" s="4">
        <v>27.568</v>
      </c>
      <c r="P178" s="4">
        <v>661.64</v>
      </c>
      <c r="Q178" s="4">
        <v>20.948</v>
      </c>
      <c r="R178" s="4">
        <v>24.971</v>
      </c>
    </row>
    <row r="179" spans="1:18" ht="13.5">
      <c r="A179" s="3">
        <v>6</v>
      </c>
      <c r="B179" s="3">
        <v>5</v>
      </c>
      <c r="C179" s="3">
        <v>2007</v>
      </c>
      <c r="D179" s="4">
        <v>0</v>
      </c>
      <c r="E179" s="4">
        <f t="shared" si="8"/>
        <v>8.274999999999999</v>
      </c>
      <c r="F179" s="4">
        <v>22.78</v>
      </c>
      <c r="G179" s="4">
        <v>13.77</v>
      </c>
      <c r="H179" s="4">
        <v>13.45</v>
      </c>
      <c r="I179" s="4">
        <v>13.77</v>
      </c>
      <c r="J179" s="4">
        <v>13.65</v>
      </c>
      <c r="K179" s="4">
        <v>9.71</v>
      </c>
      <c r="L179" s="4">
        <v>3.074</v>
      </c>
      <c r="M179" s="4">
        <v>72.516</v>
      </c>
      <c r="N179" s="4">
        <v>44.34</v>
      </c>
      <c r="O179" s="4">
        <v>14.88</v>
      </c>
      <c r="P179" s="4">
        <v>357.13</v>
      </c>
      <c r="Q179" s="4">
        <v>20.7</v>
      </c>
      <c r="R179" s="4">
        <v>24.518</v>
      </c>
    </row>
    <row r="180" spans="1:18" ht="13.5">
      <c r="A180" s="3">
        <v>7</v>
      </c>
      <c r="B180" s="3">
        <v>5</v>
      </c>
      <c r="C180" s="3">
        <v>2007</v>
      </c>
      <c r="D180" s="4">
        <v>0</v>
      </c>
      <c r="E180" s="4">
        <f t="shared" si="8"/>
        <v>6.890000000000001</v>
      </c>
      <c r="F180" s="4">
        <v>21.98</v>
      </c>
      <c r="G180" s="4">
        <v>11.8</v>
      </c>
      <c r="H180" s="4">
        <v>9.29</v>
      </c>
      <c r="I180" s="4">
        <v>13.36</v>
      </c>
      <c r="J180" s="4">
        <v>14.1</v>
      </c>
      <c r="K180" s="4">
        <v>4.316</v>
      </c>
      <c r="L180" s="4">
        <v>2.747</v>
      </c>
      <c r="M180" s="4">
        <v>63.625</v>
      </c>
      <c r="N180" s="4">
        <v>51.75</v>
      </c>
      <c r="O180" s="4">
        <v>17.402</v>
      </c>
      <c r="P180" s="4">
        <v>417.65</v>
      </c>
      <c r="Q180" s="4">
        <v>20.425</v>
      </c>
      <c r="R180" s="4">
        <v>24.501</v>
      </c>
    </row>
    <row r="181" spans="1:18" ht="13.5">
      <c r="A181" s="3">
        <v>8</v>
      </c>
      <c r="B181" s="3">
        <v>5</v>
      </c>
      <c r="C181" s="3">
        <v>2007</v>
      </c>
      <c r="D181" s="4">
        <v>0</v>
      </c>
      <c r="E181" s="4">
        <f t="shared" si="8"/>
        <v>1.3335000000000008</v>
      </c>
      <c r="F181" s="4">
        <v>16.53</v>
      </c>
      <c r="G181" s="4">
        <v>6.137</v>
      </c>
      <c r="H181" s="4">
        <v>2.151</v>
      </c>
      <c r="I181" s="4">
        <v>10.52</v>
      </c>
      <c r="J181" s="4">
        <v>13.7</v>
      </c>
      <c r="K181" s="4">
        <v>10.54</v>
      </c>
      <c r="L181" s="4">
        <v>2.303</v>
      </c>
      <c r="M181" s="4">
        <v>72.328</v>
      </c>
      <c r="N181" s="4">
        <v>24.99</v>
      </c>
      <c r="O181" s="4">
        <v>10.838</v>
      </c>
      <c r="P181" s="4">
        <v>260.11</v>
      </c>
      <c r="Q181" s="4">
        <v>20.172</v>
      </c>
      <c r="R181" s="4">
        <v>24.472</v>
      </c>
    </row>
    <row r="182" spans="1:18" ht="13.5">
      <c r="A182" s="3">
        <v>9</v>
      </c>
      <c r="B182" s="3">
        <v>5</v>
      </c>
      <c r="C182" s="3">
        <v>2007</v>
      </c>
      <c r="D182" s="4">
        <v>0</v>
      </c>
      <c r="E182" s="4">
        <f t="shared" si="8"/>
        <v>0</v>
      </c>
      <c r="F182" s="4">
        <v>16.52</v>
      </c>
      <c r="G182" s="4">
        <v>3.406</v>
      </c>
      <c r="H182" s="4">
        <v>0.426</v>
      </c>
      <c r="I182" s="4">
        <v>9.78</v>
      </c>
      <c r="J182" s="4">
        <v>12.98</v>
      </c>
      <c r="K182" s="4">
        <v>6.11</v>
      </c>
      <c r="L182" s="4">
        <v>2.947</v>
      </c>
      <c r="M182" s="4">
        <v>62.958</v>
      </c>
      <c r="N182" s="4">
        <v>46.95</v>
      </c>
      <c r="O182" s="4">
        <v>18.281</v>
      </c>
      <c r="P182" s="4">
        <v>438.74</v>
      </c>
      <c r="Q182" s="4">
        <v>19.93</v>
      </c>
      <c r="R182" s="4">
        <v>24.148</v>
      </c>
    </row>
    <row r="183" spans="1:18" ht="13.5">
      <c r="A183" s="3">
        <v>10</v>
      </c>
      <c r="B183" s="3">
        <v>5</v>
      </c>
      <c r="C183" s="3">
        <v>2007</v>
      </c>
      <c r="D183" s="4">
        <v>0</v>
      </c>
      <c r="E183" s="4">
        <f t="shared" si="8"/>
        <v>5.504999999999999</v>
      </c>
      <c r="F183" s="4">
        <v>19.27</v>
      </c>
      <c r="G183" s="4">
        <v>11.74</v>
      </c>
      <c r="H183" s="4">
        <v>9.61</v>
      </c>
      <c r="I183" s="4">
        <v>12.13</v>
      </c>
      <c r="J183" s="4">
        <v>12.95</v>
      </c>
      <c r="K183" s="4">
        <v>9.2</v>
      </c>
      <c r="L183" s="4">
        <v>2.655</v>
      </c>
      <c r="M183" s="4">
        <v>69.18</v>
      </c>
      <c r="N183" s="4">
        <v>45.54</v>
      </c>
      <c r="O183" s="4">
        <v>17.488</v>
      </c>
      <c r="P183" s="4">
        <v>419.72</v>
      </c>
      <c r="Q183" s="4">
        <v>19.642</v>
      </c>
      <c r="R183" s="4">
        <v>23.858</v>
      </c>
    </row>
    <row r="184" spans="1:18" ht="13.5">
      <c r="A184" s="3">
        <v>11</v>
      </c>
      <c r="B184" s="3">
        <v>5</v>
      </c>
      <c r="C184" s="3">
        <v>2007</v>
      </c>
      <c r="D184" s="4">
        <v>0</v>
      </c>
      <c r="E184" s="4">
        <f t="shared" si="8"/>
        <v>4.600000000000001</v>
      </c>
      <c r="F184" s="4">
        <v>17.14</v>
      </c>
      <c r="G184" s="4">
        <v>12.06</v>
      </c>
      <c r="H184" s="4">
        <v>9.47</v>
      </c>
      <c r="I184" s="4">
        <v>11.25</v>
      </c>
      <c r="J184" s="4">
        <v>13.27</v>
      </c>
      <c r="K184" s="4">
        <v>7.67</v>
      </c>
      <c r="L184" s="4">
        <v>2.417</v>
      </c>
      <c r="M184" s="4">
        <v>56.118</v>
      </c>
      <c r="N184" s="4">
        <v>57.33</v>
      </c>
      <c r="O184" s="4">
        <v>20.309</v>
      </c>
      <c r="P184" s="4">
        <v>487.42</v>
      </c>
      <c r="Q184" s="4">
        <v>19.468</v>
      </c>
      <c r="R184" s="4">
        <v>23.489</v>
      </c>
    </row>
    <row r="185" spans="1:18" ht="13.5">
      <c r="A185" s="3">
        <v>12</v>
      </c>
      <c r="B185" s="3">
        <v>5</v>
      </c>
      <c r="C185" s="3">
        <v>2007</v>
      </c>
      <c r="D185" s="4">
        <v>0</v>
      </c>
      <c r="E185" s="4">
        <f t="shared" si="8"/>
        <v>0</v>
      </c>
      <c r="F185" s="4">
        <v>14.32</v>
      </c>
      <c r="G185" s="4">
        <v>2.596</v>
      </c>
      <c r="H185" s="4">
        <v>-0.202</v>
      </c>
      <c r="I185" s="4">
        <v>9.55</v>
      </c>
      <c r="J185" s="4">
        <v>12.7</v>
      </c>
      <c r="K185" s="4">
        <v>8.33</v>
      </c>
      <c r="L185" s="4">
        <v>1.678</v>
      </c>
      <c r="M185" s="4">
        <v>77.031</v>
      </c>
      <c r="N185" s="4">
        <v>27.06</v>
      </c>
      <c r="O185" s="4">
        <v>7.5499</v>
      </c>
      <c r="P185" s="4">
        <v>181.2</v>
      </c>
      <c r="Q185" s="4">
        <v>19.195</v>
      </c>
      <c r="R185" s="4">
        <v>23.18</v>
      </c>
    </row>
    <row r="186" spans="1:18" ht="13.5">
      <c r="A186" s="3">
        <v>13</v>
      </c>
      <c r="B186" s="3">
        <v>5</v>
      </c>
      <c r="C186" s="3">
        <v>2007</v>
      </c>
      <c r="D186" s="4">
        <v>0</v>
      </c>
      <c r="E186" s="4">
        <f t="shared" si="8"/>
        <v>0.22799999999999976</v>
      </c>
      <c r="F186" s="4">
        <v>16.9</v>
      </c>
      <c r="G186" s="4">
        <v>3.556</v>
      </c>
      <c r="H186" s="4">
        <v>1.127</v>
      </c>
      <c r="I186" s="4">
        <v>9.17</v>
      </c>
      <c r="J186" s="4">
        <v>12.21</v>
      </c>
      <c r="K186" s="4">
        <v>8.46</v>
      </c>
      <c r="L186" s="4">
        <v>1.694</v>
      </c>
      <c r="M186" s="4">
        <v>75.089</v>
      </c>
      <c r="N186" s="4">
        <v>30.45</v>
      </c>
      <c r="O186" s="4">
        <v>7.51</v>
      </c>
      <c r="P186" s="4">
        <v>180.24</v>
      </c>
      <c r="Q186" s="4">
        <v>18.533</v>
      </c>
      <c r="R186" s="4">
        <v>22.897</v>
      </c>
    </row>
    <row r="187" spans="1:18" ht="13.5">
      <c r="A187" s="3">
        <v>14</v>
      </c>
      <c r="B187" s="3">
        <v>5</v>
      </c>
      <c r="C187" s="3">
        <v>2007</v>
      </c>
      <c r="D187" s="4">
        <v>0</v>
      </c>
      <c r="E187" s="4">
        <f t="shared" si="8"/>
        <v>0.5950000000000006</v>
      </c>
      <c r="F187" s="4">
        <v>19.14</v>
      </c>
      <c r="G187" s="4">
        <v>2.05</v>
      </c>
      <c r="H187" s="4">
        <v>-1.283</v>
      </c>
      <c r="I187" s="4">
        <v>8.03</v>
      </c>
      <c r="J187" s="4">
        <v>11.79</v>
      </c>
      <c r="K187" s="4">
        <v>4.331</v>
      </c>
      <c r="L187" s="4">
        <v>2.949</v>
      </c>
      <c r="M187" s="4">
        <v>62.34</v>
      </c>
      <c r="N187" s="4">
        <v>49.98</v>
      </c>
      <c r="O187" s="4">
        <v>15.922</v>
      </c>
      <c r="P187" s="4">
        <v>382.13</v>
      </c>
      <c r="Q187" s="4">
        <v>18.144</v>
      </c>
      <c r="R187" s="4">
        <v>22.563</v>
      </c>
    </row>
    <row r="188" spans="1:18" ht="13.5">
      <c r="A188" s="3">
        <v>15</v>
      </c>
      <c r="B188" s="3">
        <v>5</v>
      </c>
      <c r="C188" s="3">
        <v>2007</v>
      </c>
      <c r="D188" s="4">
        <v>0</v>
      </c>
      <c r="E188" s="4">
        <f t="shared" si="8"/>
        <v>3.1999999999999993</v>
      </c>
      <c r="F188" s="4">
        <v>17.75</v>
      </c>
      <c r="G188" s="4">
        <v>8.65</v>
      </c>
      <c r="H188" s="4">
        <v>7.97</v>
      </c>
      <c r="I188" s="4">
        <v>10.69</v>
      </c>
      <c r="J188" s="4">
        <v>11.86</v>
      </c>
      <c r="K188" s="4">
        <v>9.81</v>
      </c>
      <c r="L188" s="4">
        <v>2.776</v>
      </c>
      <c r="M188" s="4">
        <v>69.588</v>
      </c>
      <c r="N188" s="4">
        <v>45.21</v>
      </c>
      <c r="O188" s="4">
        <v>12.631</v>
      </c>
      <c r="P188" s="4">
        <v>303.15</v>
      </c>
      <c r="Q188" s="4">
        <v>17.812</v>
      </c>
      <c r="R188" s="4">
        <v>22.291</v>
      </c>
    </row>
    <row r="189" spans="1:18" ht="13.5">
      <c r="A189" s="3">
        <v>16</v>
      </c>
      <c r="B189" s="3">
        <v>5</v>
      </c>
      <c r="C189" s="3">
        <v>2007</v>
      </c>
      <c r="D189" s="4">
        <v>0</v>
      </c>
      <c r="E189" s="4">
        <f t="shared" si="8"/>
        <v>4.684999999999999</v>
      </c>
      <c r="F189" s="4">
        <v>19.7</v>
      </c>
      <c r="G189" s="4">
        <v>9.67</v>
      </c>
      <c r="H189" s="4">
        <v>6.857</v>
      </c>
      <c r="I189" s="4">
        <v>11.15</v>
      </c>
      <c r="J189" s="4">
        <v>12.11</v>
      </c>
      <c r="K189" s="4">
        <v>6.339</v>
      </c>
      <c r="L189" s="4">
        <v>4.652</v>
      </c>
      <c r="M189" s="4">
        <v>43.283</v>
      </c>
      <c r="N189" s="4">
        <v>68.37</v>
      </c>
      <c r="O189" s="4">
        <v>33.898</v>
      </c>
      <c r="P189" s="4">
        <v>813.54</v>
      </c>
      <c r="Q189" s="4">
        <v>17.353</v>
      </c>
      <c r="R189" s="4">
        <v>21.958</v>
      </c>
    </row>
    <row r="190" spans="1:18" ht="13.5">
      <c r="A190" s="3">
        <v>17</v>
      </c>
      <c r="B190" s="3">
        <v>5</v>
      </c>
      <c r="C190" s="3">
        <v>2007</v>
      </c>
      <c r="D190" s="4">
        <v>0</v>
      </c>
      <c r="E190" s="4">
        <f t="shared" si="8"/>
        <v>4.309999999999999</v>
      </c>
      <c r="F190" s="4">
        <v>20.63</v>
      </c>
      <c r="G190" s="4">
        <v>7.99</v>
      </c>
      <c r="H190" s="4">
        <v>4.9</v>
      </c>
      <c r="I190" s="4">
        <v>11.35</v>
      </c>
      <c r="J190" s="4">
        <v>12.5</v>
      </c>
      <c r="K190" s="4">
        <v>9.32</v>
      </c>
      <c r="L190" s="4">
        <v>4.011</v>
      </c>
      <c r="M190" s="4">
        <v>57.413</v>
      </c>
      <c r="N190" s="4">
        <v>50.73</v>
      </c>
      <c r="O190" s="4">
        <v>18.068</v>
      </c>
      <c r="P190" s="4">
        <v>433.63</v>
      </c>
      <c r="Q190" s="4">
        <v>16.836</v>
      </c>
      <c r="R190" s="4">
        <v>21.554</v>
      </c>
    </row>
    <row r="191" spans="1:18" ht="13.5">
      <c r="A191" s="3">
        <v>18</v>
      </c>
      <c r="B191" s="3">
        <v>5</v>
      </c>
      <c r="C191" s="3">
        <v>2007</v>
      </c>
      <c r="D191" s="4">
        <v>0</v>
      </c>
      <c r="E191" s="4">
        <f t="shared" si="8"/>
        <v>1.9659999999999993</v>
      </c>
      <c r="F191" s="4">
        <v>19.13</v>
      </c>
      <c r="G191" s="4">
        <v>4.802</v>
      </c>
      <c r="H191" s="4">
        <v>1.733</v>
      </c>
      <c r="I191" s="4">
        <v>9.79</v>
      </c>
      <c r="J191" s="4">
        <v>12.17</v>
      </c>
      <c r="K191" s="4">
        <v>9.2</v>
      </c>
      <c r="L191" s="4">
        <v>2.564</v>
      </c>
      <c r="M191" s="4">
        <v>73.564</v>
      </c>
      <c r="N191" s="4">
        <v>40.8</v>
      </c>
      <c r="O191" s="4">
        <v>11.839</v>
      </c>
      <c r="P191" s="4">
        <v>284.13</v>
      </c>
      <c r="Q191" s="4">
        <v>16.364</v>
      </c>
      <c r="R191" s="4">
        <v>21.176</v>
      </c>
    </row>
    <row r="192" spans="1:18" ht="13.5">
      <c r="A192" s="3">
        <v>19</v>
      </c>
      <c r="B192" s="3">
        <v>5</v>
      </c>
      <c r="C192" s="3">
        <v>2007</v>
      </c>
      <c r="D192" s="4">
        <v>0</v>
      </c>
      <c r="E192" s="4">
        <f t="shared" si="8"/>
        <v>1.1484999999999985</v>
      </c>
      <c r="F192" s="4">
        <v>16.15</v>
      </c>
      <c r="G192" s="4">
        <v>6.147</v>
      </c>
      <c r="H192" s="4">
        <v>2.114</v>
      </c>
      <c r="I192" s="4">
        <v>9.94</v>
      </c>
      <c r="J192" s="4">
        <v>11.99</v>
      </c>
      <c r="K192" s="4">
        <v>8.9</v>
      </c>
      <c r="L192" s="4">
        <v>2.148</v>
      </c>
      <c r="M192" s="4">
        <v>74.214</v>
      </c>
      <c r="N192" s="4">
        <v>37.44</v>
      </c>
      <c r="O192" s="4">
        <v>12.631</v>
      </c>
      <c r="P192" s="4">
        <v>303.14</v>
      </c>
      <c r="Q192" s="4">
        <v>15.998</v>
      </c>
      <c r="R192" s="4">
        <v>20.887</v>
      </c>
    </row>
    <row r="193" spans="1:18" ht="13.5">
      <c r="A193" s="3">
        <v>20</v>
      </c>
      <c r="B193" s="3">
        <v>5</v>
      </c>
      <c r="C193" s="3">
        <v>2007</v>
      </c>
      <c r="D193" s="4">
        <v>0</v>
      </c>
      <c r="E193" s="4">
        <f t="shared" si="8"/>
        <v>3.585000000000001</v>
      </c>
      <c r="F193" s="4">
        <v>18.05</v>
      </c>
      <c r="G193" s="4">
        <v>9.12</v>
      </c>
      <c r="H193" s="4">
        <v>5.456</v>
      </c>
      <c r="I193" s="4">
        <v>11.6</v>
      </c>
      <c r="J193" s="4">
        <v>12.17</v>
      </c>
      <c r="K193" s="4">
        <v>4.478</v>
      </c>
      <c r="L193" s="4">
        <v>2.48</v>
      </c>
      <c r="M193" s="4">
        <v>68.033</v>
      </c>
      <c r="N193" s="4">
        <v>45.18</v>
      </c>
      <c r="O193" s="4">
        <v>18.872</v>
      </c>
      <c r="P193" s="4">
        <v>452.93</v>
      </c>
      <c r="Q193" s="4">
        <v>15.659</v>
      </c>
      <c r="R193" s="4">
        <v>20.59</v>
      </c>
    </row>
    <row r="194" spans="1:18" ht="13.5">
      <c r="A194" s="3">
        <v>21</v>
      </c>
      <c r="B194" s="3">
        <v>5</v>
      </c>
      <c r="C194" s="3">
        <v>2007</v>
      </c>
      <c r="D194" s="4">
        <v>0</v>
      </c>
      <c r="E194" s="4">
        <f t="shared" si="8"/>
        <v>6.855</v>
      </c>
      <c r="F194" s="4">
        <v>19.52</v>
      </c>
      <c r="G194" s="4">
        <v>14.19</v>
      </c>
      <c r="H194" s="4">
        <v>13.62</v>
      </c>
      <c r="I194" s="4">
        <v>12.69</v>
      </c>
      <c r="J194" s="4">
        <v>12.82</v>
      </c>
      <c r="K194" s="4">
        <v>5.09</v>
      </c>
      <c r="L194" s="4">
        <v>4.163</v>
      </c>
      <c r="M194" s="4">
        <v>47.082</v>
      </c>
      <c r="N194" s="4">
        <v>65.79</v>
      </c>
      <c r="O194" s="4">
        <v>27.285</v>
      </c>
      <c r="P194" s="4">
        <v>654.83</v>
      </c>
      <c r="Q194" s="4">
        <v>15.31</v>
      </c>
      <c r="R194" s="4">
        <v>20.315</v>
      </c>
    </row>
    <row r="195" spans="1:18" ht="13.5">
      <c r="A195" s="3">
        <v>22</v>
      </c>
      <c r="B195" s="3">
        <v>5</v>
      </c>
      <c r="C195" s="3">
        <v>2007</v>
      </c>
      <c r="D195" s="4">
        <v>11.4</v>
      </c>
      <c r="E195" s="4">
        <f t="shared" si="8"/>
        <v>0.6609999999999996</v>
      </c>
      <c r="F195" s="4">
        <v>16.98</v>
      </c>
      <c r="G195" s="4">
        <v>4.342</v>
      </c>
      <c r="H195" s="4">
        <v>0.151</v>
      </c>
      <c r="I195" s="4">
        <v>9.04</v>
      </c>
      <c r="J195" s="4">
        <v>12.46</v>
      </c>
      <c r="K195" s="4">
        <v>8.43</v>
      </c>
      <c r="L195" s="4">
        <v>2.09</v>
      </c>
      <c r="M195" s="4">
        <v>68.463</v>
      </c>
      <c r="N195" s="4">
        <v>23.58</v>
      </c>
      <c r="O195" s="4">
        <v>8.6561</v>
      </c>
      <c r="P195" s="4">
        <v>207.75</v>
      </c>
      <c r="Q195" s="4">
        <v>14.887</v>
      </c>
      <c r="R195" s="4">
        <v>19.826</v>
      </c>
    </row>
    <row r="196" spans="1:18" ht="13.5">
      <c r="A196" s="3">
        <v>23</v>
      </c>
      <c r="B196" s="3">
        <v>5</v>
      </c>
      <c r="C196" s="3">
        <v>2007</v>
      </c>
      <c r="D196" s="4">
        <v>5.8</v>
      </c>
      <c r="E196" s="4">
        <f t="shared" si="8"/>
        <v>4.740000000000002</v>
      </c>
      <c r="F196" s="4">
        <v>19.42</v>
      </c>
      <c r="G196" s="4">
        <v>10.06</v>
      </c>
      <c r="H196" s="4">
        <v>8.12</v>
      </c>
      <c r="I196" s="4">
        <v>14.15</v>
      </c>
      <c r="J196" s="4">
        <v>12.8</v>
      </c>
      <c r="K196" s="4">
        <v>6.593</v>
      </c>
      <c r="L196" s="4">
        <v>2.446</v>
      </c>
      <c r="M196" s="4">
        <v>76.42</v>
      </c>
      <c r="N196" s="4">
        <v>49.26</v>
      </c>
      <c r="O196" s="4">
        <v>18.997</v>
      </c>
      <c r="P196" s="4">
        <v>455.93</v>
      </c>
      <c r="Q196" s="4">
        <v>18.189</v>
      </c>
      <c r="R196" s="4">
        <v>22.422</v>
      </c>
    </row>
    <row r="197" spans="1:18" ht="13.5">
      <c r="A197" s="3">
        <v>24</v>
      </c>
      <c r="B197" s="3">
        <v>5</v>
      </c>
      <c r="C197" s="3">
        <v>2007</v>
      </c>
      <c r="D197" s="4">
        <v>0</v>
      </c>
      <c r="E197" s="4">
        <f t="shared" si="8"/>
        <v>5.555</v>
      </c>
      <c r="F197" s="4">
        <v>18.62</v>
      </c>
      <c r="G197" s="4">
        <v>12.49</v>
      </c>
      <c r="H197" s="4">
        <v>9.14</v>
      </c>
      <c r="I197" s="4">
        <v>11.1</v>
      </c>
      <c r="J197" s="4">
        <v>12.87</v>
      </c>
      <c r="K197" s="4">
        <v>9.34</v>
      </c>
      <c r="L197" s="4">
        <v>3.265</v>
      </c>
      <c r="M197" s="4">
        <v>57.999</v>
      </c>
      <c r="N197" s="4">
        <v>56.34</v>
      </c>
      <c r="O197" s="4">
        <v>19.513</v>
      </c>
      <c r="P197" s="4">
        <v>468.32</v>
      </c>
      <c r="Q197" s="4">
        <v>20.005</v>
      </c>
      <c r="R197" s="4">
        <v>23.84</v>
      </c>
    </row>
    <row r="198" spans="1:18" ht="13.5">
      <c r="A198" s="3">
        <v>25</v>
      </c>
      <c r="B198" s="3">
        <v>5</v>
      </c>
      <c r="C198" s="3">
        <v>2007</v>
      </c>
      <c r="D198" s="4">
        <v>0</v>
      </c>
      <c r="E198" s="4">
        <f t="shared" si="8"/>
        <v>2.4450000000000003</v>
      </c>
      <c r="F198" s="4">
        <v>17.35</v>
      </c>
      <c r="G198" s="4">
        <v>7.54</v>
      </c>
      <c r="H198" s="4">
        <v>3.721</v>
      </c>
      <c r="I198" s="4">
        <v>9.5</v>
      </c>
      <c r="J198" s="4">
        <v>12.47</v>
      </c>
      <c r="K198" s="4">
        <v>8.98</v>
      </c>
      <c r="L198" s="4">
        <v>2.839</v>
      </c>
      <c r="M198" s="4">
        <v>55.538</v>
      </c>
      <c r="N198" s="4">
        <v>54.21</v>
      </c>
      <c r="O198" s="4">
        <v>14.896</v>
      </c>
      <c r="P198" s="4">
        <v>357.5</v>
      </c>
      <c r="Q198" s="4">
        <v>19.786</v>
      </c>
      <c r="R198" s="4">
        <v>23.514</v>
      </c>
    </row>
    <row r="199" spans="1:18" ht="13.5">
      <c r="A199" s="3">
        <v>26</v>
      </c>
      <c r="B199" s="3">
        <v>5</v>
      </c>
      <c r="C199" s="3">
        <v>2007</v>
      </c>
      <c r="D199" s="4">
        <v>0</v>
      </c>
      <c r="E199" s="4">
        <f t="shared" si="8"/>
        <v>4.705000000000002</v>
      </c>
      <c r="F199" s="4">
        <v>18.78</v>
      </c>
      <c r="G199" s="4">
        <v>10.63</v>
      </c>
      <c r="H199" s="4">
        <v>6.224</v>
      </c>
      <c r="I199" s="4">
        <v>10.72</v>
      </c>
      <c r="J199" s="4">
        <v>12.23</v>
      </c>
      <c r="K199" s="4">
        <v>8.58</v>
      </c>
      <c r="L199" s="4">
        <v>3.028</v>
      </c>
      <c r="M199" s="4">
        <v>57.452</v>
      </c>
      <c r="N199" s="4">
        <v>45.36</v>
      </c>
      <c r="O199" s="4">
        <v>14.197</v>
      </c>
      <c r="P199" s="4">
        <v>340.73</v>
      </c>
      <c r="Q199" s="4">
        <v>18.98</v>
      </c>
      <c r="R199" s="4">
        <v>23.097</v>
      </c>
    </row>
    <row r="200" spans="1:18" ht="13.5">
      <c r="A200" s="3">
        <v>27</v>
      </c>
      <c r="B200" s="3">
        <v>5</v>
      </c>
      <c r="C200" s="3">
        <v>2007</v>
      </c>
      <c r="D200" s="4">
        <v>0</v>
      </c>
      <c r="E200" s="4">
        <f t="shared" si="8"/>
        <v>4.288499999999999</v>
      </c>
      <c r="F200" s="4">
        <v>22</v>
      </c>
      <c r="G200" s="4">
        <v>6.577</v>
      </c>
      <c r="H200" s="4">
        <v>2.797</v>
      </c>
      <c r="I200" s="4">
        <v>10.24</v>
      </c>
      <c r="J200" s="4">
        <v>11.97</v>
      </c>
      <c r="K200" s="4">
        <v>8.77</v>
      </c>
      <c r="L200" s="4">
        <v>2.722</v>
      </c>
      <c r="M200" s="4">
        <v>60.355</v>
      </c>
      <c r="N200" s="4">
        <v>59.22</v>
      </c>
      <c r="O200" s="4">
        <v>15.137</v>
      </c>
      <c r="P200" s="4">
        <v>363.29</v>
      </c>
      <c r="Q200" s="4">
        <v>18.473</v>
      </c>
      <c r="R200" s="4">
        <v>22.69</v>
      </c>
    </row>
    <row r="201" spans="1:18" ht="13.5">
      <c r="A201" s="3">
        <v>28</v>
      </c>
      <c r="B201" s="3">
        <v>5</v>
      </c>
      <c r="C201" s="3">
        <v>2007</v>
      </c>
      <c r="D201" s="4">
        <v>0</v>
      </c>
      <c r="E201" s="4">
        <f t="shared" si="8"/>
        <v>0</v>
      </c>
      <c r="F201" s="4">
        <v>13.53</v>
      </c>
      <c r="G201" s="4">
        <v>0.878</v>
      </c>
      <c r="H201" s="4">
        <v>-2.786</v>
      </c>
      <c r="I201" s="4">
        <v>7.22</v>
      </c>
      <c r="J201" s="4">
        <v>11.6</v>
      </c>
      <c r="K201" s="4">
        <v>8.71</v>
      </c>
      <c r="L201" s="4">
        <v>1.583</v>
      </c>
      <c r="M201" s="4">
        <v>82.343</v>
      </c>
      <c r="N201" s="4">
        <v>18.84</v>
      </c>
      <c r="O201" s="4">
        <v>6.1742</v>
      </c>
      <c r="P201" s="4">
        <v>148.18</v>
      </c>
      <c r="Q201" s="4">
        <v>18.021</v>
      </c>
      <c r="R201" s="4">
        <v>22.322</v>
      </c>
    </row>
    <row r="202" spans="1:18" ht="13.5">
      <c r="A202" s="3">
        <v>29</v>
      </c>
      <c r="B202" s="3">
        <v>5</v>
      </c>
      <c r="C202" s="3">
        <v>2007</v>
      </c>
      <c r="D202" s="4">
        <v>0</v>
      </c>
      <c r="E202" s="4">
        <f t="shared" si="8"/>
        <v>0</v>
      </c>
      <c r="F202" s="4">
        <v>17.39</v>
      </c>
      <c r="G202" s="4">
        <v>2.519</v>
      </c>
      <c r="H202" s="4">
        <v>-1.319</v>
      </c>
      <c r="I202" s="4">
        <v>7.1</v>
      </c>
      <c r="J202" s="4">
        <v>10.97</v>
      </c>
      <c r="K202" s="4">
        <v>8.89</v>
      </c>
      <c r="L202" s="4">
        <v>2.233</v>
      </c>
      <c r="M202" s="4">
        <v>69.276</v>
      </c>
      <c r="N202" s="4">
        <v>29.07</v>
      </c>
      <c r="O202" s="4">
        <v>8.86</v>
      </c>
      <c r="P202" s="4">
        <v>212.64</v>
      </c>
      <c r="Q202" s="4">
        <v>17.633</v>
      </c>
      <c r="R202" s="4">
        <v>21.965</v>
      </c>
    </row>
    <row r="203" spans="1:18" ht="13.5">
      <c r="A203" s="3">
        <v>30</v>
      </c>
      <c r="B203" s="3">
        <v>5</v>
      </c>
      <c r="C203" s="3">
        <v>2007</v>
      </c>
      <c r="D203" s="4">
        <v>0</v>
      </c>
      <c r="E203" s="4">
        <f t="shared" si="8"/>
        <v>0</v>
      </c>
      <c r="F203" s="4">
        <v>16.16</v>
      </c>
      <c r="G203" s="4">
        <v>2.378</v>
      </c>
      <c r="H203" s="4">
        <v>-0.751</v>
      </c>
      <c r="I203" s="4">
        <v>6.94</v>
      </c>
      <c r="J203" s="4">
        <v>10.68</v>
      </c>
      <c r="K203" s="4">
        <v>8.61</v>
      </c>
      <c r="L203" s="4">
        <v>1.823</v>
      </c>
      <c r="M203" s="4">
        <v>82.02</v>
      </c>
      <c r="N203" s="4">
        <v>25.5</v>
      </c>
      <c r="O203" s="4">
        <v>9.052</v>
      </c>
      <c r="P203" s="4">
        <v>217.25</v>
      </c>
      <c r="Q203" s="4">
        <v>17.327</v>
      </c>
      <c r="R203" s="4">
        <v>21.671</v>
      </c>
    </row>
    <row r="204" spans="1:18" ht="13.5">
      <c r="A204" s="3">
        <v>31</v>
      </c>
      <c r="B204" s="3">
        <v>5</v>
      </c>
      <c r="C204" s="3">
        <v>2007</v>
      </c>
      <c r="D204" s="4">
        <v>0</v>
      </c>
      <c r="E204" s="4">
        <f t="shared" si="8"/>
        <v>2.455</v>
      </c>
      <c r="F204" s="4">
        <v>16.86</v>
      </c>
      <c r="G204" s="4">
        <v>8.05</v>
      </c>
      <c r="H204" s="4">
        <v>6.253</v>
      </c>
      <c r="I204" s="4">
        <v>9.43</v>
      </c>
      <c r="J204" s="4">
        <v>10.93</v>
      </c>
      <c r="K204" s="4">
        <v>8.52</v>
      </c>
      <c r="L204" s="4">
        <v>2.608</v>
      </c>
      <c r="M204" s="4">
        <v>64.73</v>
      </c>
      <c r="N204" s="4">
        <v>53.22</v>
      </c>
      <c r="O204" s="4">
        <v>23.85</v>
      </c>
      <c r="P204" s="4">
        <v>572.39</v>
      </c>
      <c r="Q204" s="4">
        <v>16.966</v>
      </c>
      <c r="R204" s="4">
        <v>21.363</v>
      </c>
    </row>
    <row r="205" spans="4:18" ht="13.5">
      <c r="D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3.5">
      <c r="A206" s="2" t="s">
        <v>38</v>
      </c>
      <c r="B206" s="2"/>
      <c r="C206" s="2"/>
      <c r="D206" s="2"/>
      <c r="E206" s="2"/>
      <c r="F206" s="2">
        <f aca="true" t="shared" si="9" ref="F206:M206">AVERAGE(F174:F204)</f>
        <v>17.862903225806452</v>
      </c>
      <c r="G206" s="2">
        <f t="shared" si="9"/>
        <v>7.596322580645161</v>
      </c>
      <c r="H206" s="2">
        <f t="shared" si="9"/>
        <v>5.014032258064516</v>
      </c>
      <c r="I206" s="2">
        <f t="shared" si="9"/>
        <v>10.598709677419357</v>
      </c>
      <c r="J206" s="2">
        <f t="shared" si="9"/>
        <v>12.557741935483875</v>
      </c>
      <c r="K206" s="2">
        <f t="shared" si="9"/>
        <v>8.187806451612905</v>
      </c>
      <c r="L206" s="2">
        <f t="shared" si="9"/>
        <v>2.5368387096774194</v>
      </c>
      <c r="M206" s="2">
        <f t="shared" si="9"/>
        <v>68.38283870967743</v>
      </c>
      <c r="N206" s="2"/>
      <c r="O206" s="2">
        <f>AVERAGE(O174:O204)</f>
        <v>15.314077419354838</v>
      </c>
      <c r="P206" s="2">
        <f>AVERAGE(P174:P204)</f>
        <v>367.5377419354839</v>
      </c>
      <c r="Q206" s="2">
        <f>AVERAGE(Q174:Q204)</f>
        <v>18.263548387096776</v>
      </c>
      <c r="R206" s="2">
        <f>AVERAGE(R174:R204)</f>
        <v>22.777064516129037</v>
      </c>
    </row>
    <row r="207" spans="1:16" ht="13.5">
      <c r="A207" s="2" t="s">
        <v>39</v>
      </c>
      <c r="B207" s="2"/>
      <c r="C207" s="2"/>
      <c r="D207" s="2">
        <f>SUM(D174:D204)</f>
        <v>51.6</v>
      </c>
      <c r="E207" s="2">
        <f>SUM(E174:E204)</f>
        <v>89.76950000000002</v>
      </c>
      <c r="F207" s="2"/>
      <c r="G207" s="2"/>
      <c r="H207" s="2"/>
      <c r="I207" s="2"/>
      <c r="J207" s="2"/>
      <c r="K207" s="2">
        <f>SUM(K174:K204)</f>
        <v>253.8220000000001</v>
      </c>
      <c r="L207" s="2">
        <f>SUM(L174:L204)</f>
        <v>78.642</v>
      </c>
      <c r="M207" s="2"/>
      <c r="N207" s="2"/>
      <c r="P207" s="2">
        <f>SUM(P174:P204)</f>
        <v>11393.67</v>
      </c>
    </row>
    <row r="208" spans="1:18" ht="13.5">
      <c r="A208" s="2" t="s">
        <v>40</v>
      </c>
      <c r="B208" s="2"/>
      <c r="C208" s="2"/>
      <c r="D208" s="2"/>
      <c r="E208" s="2"/>
      <c r="F208" s="2">
        <f>MAX(F174:F204)</f>
        <v>22.78</v>
      </c>
      <c r="G208" s="2"/>
      <c r="H208" s="2"/>
      <c r="I208" s="2"/>
      <c r="J208" s="2"/>
      <c r="K208" s="2"/>
      <c r="M208" s="2"/>
      <c r="N208" s="2">
        <f>MAX(N174:N204)</f>
        <v>68.37</v>
      </c>
      <c r="Q208" s="2">
        <f>MAX(Q174:Q204)</f>
        <v>21.148</v>
      </c>
      <c r="R208" s="2">
        <f>MAX(R174:R204)</f>
        <v>26.933</v>
      </c>
    </row>
    <row r="209" spans="1:18" ht="13.5">
      <c r="A209" s="2" t="s">
        <v>41</v>
      </c>
      <c r="B209" s="2"/>
      <c r="C209" s="2"/>
      <c r="D209" s="2"/>
      <c r="E209" s="2"/>
      <c r="F209" s="2"/>
      <c r="G209" s="2">
        <f>MIN(G174:G204)</f>
        <v>0.878</v>
      </c>
      <c r="H209" s="2">
        <f>MIN(H174:H204)</f>
        <v>-2.786</v>
      </c>
      <c r="I209" s="2"/>
      <c r="J209" s="2"/>
      <c r="K209" s="2"/>
      <c r="M209" s="2"/>
      <c r="N209" s="2"/>
      <c r="Q209" s="2">
        <f>MIN(Q174:Q204)</f>
        <v>13.057</v>
      </c>
      <c r="R209" s="2">
        <f>MIN(R174:R204)</f>
        <v>18.003</v>
      </c>
    </row>
    <row r="210" spans="1:17" ht="13.5">
      <c r="A210" s="2" t="s">
        <v>42</v>
      </c>
      <c r="B210" s="2"/>
      <c r="C210" s="2"/>
      <c r="D210" s="2">
        <f>SUM(F206+G206)/2</f>
        <v>12.729612903225807</v>
      </c>
      <c r="E210" s="2"/>
      <c r="F210" s="4"/>
      <c r="G210" s="2"/>
      <c r="H210" s="2"/>
      <c r="I210" s="2"/>
      <c r="J210" s="2"/>
      <c r="K210" s="4"/>
      <c r="M210" s="2"/>
      <c r="N210" s="2"/>
      <c r="Q210" s="4"/>
    </row>
    <row r="211" spans="1:18" ht="13.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ht="13.5">
      <c r="A212" s="1" t="s">
        <v>37</v>
      </c>
    </row>
    <row r="213" spans="1:18" ht="13.5">
      <c r="A213" s="3" t="s">
        <v>0</v>
      </c>
      <c r="B213" s="3" t="s">
        <v>1</v>
      </c>
      <c r="C213" s="3" t="s">
        <v>2</v>
      </c>
      <c r="D213" s="3" t="s">
        <v>9</v>
      </c>
      <c r="E213" s="3" t="s">
        <v>7</v>
      </c>
      <c r="F213" s="3" t="s">
        <v>6</v>
      </c>
      <c r="G213" s="3" t="s">
        <v>3</v>
      </c>
      <c r="H213" s="3" t="s">
        <v>3</v>
      </c>
      <c r="I213" s="3" t="s">
        <v>34</v>
      </c>
      <c r="J213" s="3" t="s">
        <v>34</v>
      </c>
      <c r="K213" s="3" t="s">
        <v>36</v>
      </c>
      <c r="L213" s="3" t="s">
        <v>35</v>
      </c>
      <c r="M213" s="3" t="s">
        <v>12</v>
      </c>
      <c r="N213" s="3" t="s">
        <v>6</v>
      </c>
      <c r="O213" s="3" t="s">
        <v>17</v>
      </c>
      <c r="P213" s="3" t="s">
        <v>30</v>
      </c>
      <c r="Q213" s="3" t="s">
        <v>34</v>
      </c>
      <c r="R213" s="3" t="s">
        <v>34</v>
      </c>
    </row>
    <row r="214" spans="4:18" ht="13.5">
      <c r="D214" s="3" t="s">
        <v>10</v>
      </c>
      <c r="E214" s="3" t="s">
        <v>8</v>
      </c>
      <c r="F214" s="3" t="s">
        <v>4</v>
      </c>
      <c r="G214" s="3" t="s">
        <v>4</v>
      </c>
      <c r="H214" s="3" t="s">
        <v>33</v>
      </c>
      <c r="I214" s="3" t="s">
        <v>5</v>
      </c>
      <c r="J214" s="3" t="s">
        <v>5</v>
      </c>
      <c r="K214" s="3" t="s">
        <v>32</v>
      </c>
      <c r="L214" s="3" t="s">
        <v>31</v>
      </c>
      <c r="M214" s="3" t="s">
        <v>30</v>
      </c>
      <c r="N214" s="3" t="s">
        <v>14</v>
      </c>
      <c r="O214" s="3" t="s">
        <v>14</v>
      </c>
      <c r="P214" s="3" t="s">
        <v>14</v>
      </c>
      <c r="Q214" s="3" t="s">
        <v>29</v>
      </c>
      <c r="R214" s="3" t="s">
        <v>29</v>
      </c>
    </row>
    <row r="215" spans="4:18" ht="13.5">
      <c r="D215" s="3" t="s">
        <v>11</v>
      </c>
      <c r="E215" s="3" t="s">
        <v>28</v>
      </c>
      <c r="F215" s="3" t="s">
        <v>5</v>
      </c>
      <c r="G215" s="3" t="s">
        <v>5</v>
      </c>
      <c r="H215" s="3" t="s">
        <v>5</v>
      </c>
      <c r="I215" s="3" t="s">
        <v>27</v>
      </c>
      <c r="J215" s="3" t="s">
        <v>26</v>
      </c>
      <c r="M215" s="3" t="s">
        <v>25</v>
      </c>
      <c r="N215" s="3" t="s">
        <v>15</v>
      </c>
      <c r="O215" s="3" t="s">
        <v>15</v>
      </c>
      <c r="P215" s="3" t="s">
        <v>24</v>
      </c>
      <c r="Q215" s="3" t="s">
        <v>23</v>
      </c>
      <c r="R215" s="3" t="s">
        <v>22</v>
      </c>
    </row>
    <row r="216" spans="9:18" ht="13.5">
      <c r="I216" s="3" t="s">
        <v>21</v>
      </c>
      <c r="J216" s="3" t="s">
        <v>21</v>
      </c>
      <c r="K216" s="3" t="s">
        <v>20</v>
      </c>
      <c r="L216" s="3" t="s">
        <v>19</v>
      </c>
      <c r="N216" s="3" t="s">
        <v>16</v>
      </c>
      <c r="O216" s="3" t="s">
        <v>16</v>
      </c>
      <c r="P216" s="3" t="s">
        <v>18</v>
      </c>
      <c r="Q216" s="3" t="s">
        <v>13</v>
      </c>
      <c r="R216" s="3" t="s">
        <v>13</v>
      </c>
    </row>
    <row r="217" spans="1:18" ht="13.5">
      <c r="A217" s="3">
        <v>1</v>
      </c>
      <c r="B217" s="3">
        <v>6</v>
      </c>
      <c r="C217" s="3">
        <v>2007</v>
      </c>
      <c r="D217" s="4">
        <v>1.2</v>
      </c>
      <c r="E217" s="4">
        <f aca="true" t="shared" si="10" ref="E217:E246">IF((F217+G217)/2-10&lt;=0,0,(F217+G217)/2-10)</f>
        <v>4.835000000000001</v>
      </c>
      <c r="F217" s="4">
        <v>17.34</v>
      </c>
      <c r="G217" s="4">
        <v>12.33</v>
      </c>
      <c r="H217" s="4">
        <v>7.97</v>
      </c>
      <c r="I217" s="4">
        <v>10.04</v>
      </c>
      <c r="J217" s="4">
        <v>11.26</v>
      </c>
      <c r="K217" s="4">
        <v>5.164</v>
      </c>
      <c r="L217" s="4">
        <v>2.122</v>
      </c>
      <c r="M217" s="4">
        <v>70.522</v>
      </c>
      <c r="N217" s="4">
        <v>42.03</v>
      </c>
      <c r="O217" s="4">
        <v>16.323</v>
      </c>
      <c r="P217" s="4">
        <v>391.74</v>
      </c>
      <c r="Q217" s="4">
        <v>16.564</v>
      </c>
      <c r="R217" s="4">
        <v>21.041</v>
      </c>
    </row>
    <row r="218" spans="1:18" ht="13.5">
      <c r="A218" s="3">
        <v>2</v>
      </c>
      <c r="B218" s="3">
        <v>6</v>
      </c>
      <c r="C218" s="3">
        <v>2007</v>
      </c>
      <c r="D218" s="4">
        <v>0</v>
      </c>
      <c r="E218" s="4">
        <f t="shared" si="10"/>
        <v>5.140000000000001</v>
      </c>
      <c r="F218" s="4">
        <v>17.62</v>
      </c>
      <c r="G218" s="4">
        <v>12.66</v>
      </c>
      <c r="H218" s="4">
        <v>9.64</v>
      </c>
      <c r="I218" s="4">
        <v>10.67</v>
      </c>
      <c r="J218" s="4">
        <v>11.84</v>
      </c>
      <c r="K218" s="4">
        <v>8.16</v>
      </c>
      <c r="L218" s="4">
        <v>2.673</v>
      </c>
      <c r="M218" s="4">
        <v>62.866</v>
      </c>
      <c r="N218" s="4">
        <v>39.63</v>
      </c>
      <c r="O218" s="4">
        <v>16.232</v>
      </c>
      <c r="P218" s="4">
        <v>389.56</v>
      </c>
      <c r="Q218" s="4">
        <v>16.222</v>
      </c>
      <c r="R218" s="4">
        <v>20.759</v>
      </c>
    </row>
    <row r="219" spans="1:18" ht="13.5">
      <c r="A219" s="3">
        <v>3</v>
      </c>
      <c r="B219" s="3">
        <v>6</v>
      </c>
      <c r="C219" s="3">
        <v>2007</v>
      </c>
      <c r="D219" s="4">
        <v>0</v>
      </c>
      <c r="E219" s="4">
        <f t="shared" si="10"/>
        <v>0</v>
      </c>
      <c r="F219" s="4">
        <v>11.31</v>
      </c>
      <c r="G219" s="4">
        <v>5.642</v>
      </c>
      <c r="H219" s="4">
        <v>2.293</v>
      </c>
      <c r="I219" s="4">
        <v>8.53</v>
      </c>
      <c r="J219" s="4">
        <v>11.46</v>
      </c>
      <c r="K219" s="4">
        <v>7.68</v>
      </c>
      <c r="L219" s="4">
        <v>1.323</v>
      </c>
      <c r="M219" s="4">
        <v>74.539</v>
      </c>
      <c r="N219" s="4">
        <v>33.96</v>
      </c>
      <c r="O219" s="4">
        <v>12.304</v>
      </c>
      <c r="P219" s="4">
        <v>295.3</v>
      </c>
      <c r="Q219" s="4">
        <v>15.864</v>
      </c>
      <c r="R219" s="4">
        <v>20.41</v>
      </c>
    </row>
    <row r="220" spans="1:18" ht="13.5">
      <c r="A220" s="3">
        <v>4</v>
      </c>
      <c r="B220" s="3">
        <v>6</v>
      </c>
      <c r="C220" s="3">
        <v>2007</v>
      </c>
      <c r="D220" s="4">
        <v>0</v>
      </c>
      <c r="E220" s="4">
        <f t="shared" si="10"/>
        <v>0</v>
      </c>
      <c r="F220" s="4">
        <v>14.89</v>
      </c>
      <c r="G220" s="4">
        <v>0.528</v>
      </c>
      <c r="H220" s="4">
        <v>-3.214</v>
      </c>
      <c r="I220" s="4">
        <v>6.496</v>
      </c>
      <c r="J220" s="4">
        <v>10.7</v>
      </c>
      <c r="K220" s="4">
        <v>8.36</v>
      </c>
      <c r="L220" s="4">
        <v>2.31</v>
      </c>
      <c r="M220" s="4">
        <v>65.382</v>
      </c>
      <c r="N220" s="4">
        <v>38.19</v>
      </c>
      <c r="O220" s="4">
        <v>11.121</v>
      </c>
      <c r="P220" s="4">
        <v>266.91</v>
      </c>
      <c r="Q220" s="4">
        <v>15.568</v>
      </c>
      <c r="R220" s="4">
        <v>21.131</v>
      </c>
    </row>
    <row r="221" spans="1:18" ht="13.5">
      <c r="A221" s="3">
        <v>5</v>
      </c>
      <c r="B221" s="3">
        <v>6</v>
      </c>
      <c r="C221" s="3">
        <v>2007</v>
      </c>
      <c r="D221" s="4">
        <v>0</v>
      </c>
      <c r="E221" s="4">
        <f t="shared" si="10"/>
        <v>0.7560000000000002</v>
      </c>
      <c r="F221" s="4">
        <v>15.81</v>
      </c>
      <c r="G221" s="4">
        <v>5.702</v>
      </c>
      <c r="H221" s="4">
        <v>3.161</v>
      </c>
      <c r="I221" s="4">
        <v>8.55</v>
      </c>
      <c r="J221" s="4">
        <v>10.58</v>
      </c>
      <c r="K221" s="4">
        <v>4.129</v>
      </c>
      <c r="L221" s="4">
        <v>2.678</v>
      </c>
      <c r="M221" s="4">
        <v>53.271</v>
      </c>
      <c r="N221" s="4">
        <v>63.66</v>
      </c>
      <c r="O221" s="4">
        <v>30.402</v>
      </c>
      <c r="P221" s="4">
        <v>729.65</v>
      </c>
      <c r="Q221" s="4">
        <v>15.272</v>
      </c>
      <c r="R221" s="4">
        <v>22.842</v>
      </c>
    </row>
    <row r="222" spans="1:18" ht="13.5">
      <c r="A222" s="3">
        <v>6</v>
      </c>
      <c r="B222" s="3">
        <v>6</v>
      </c>
      <c r="C222" s="3">
        <v>2007</v>
      </c>
      <c r="D222" s="4">
        <v>0</v>
      </c>
      <c r="E222" s="4">
        <f t="shared" si="10"/>
        <v>4.305</v>
      </c>
      <c r="F222" s="4">
        <v>17.74</v>
      </c>
      <c r="G222" s="4">
        <v>10.87</v>
      </c>
      <c r="H222" s="4">
        <v>10.03</v>
      </c>
      <c r="I222" s="4">
        <v>9.87</v>
      </c>
      <c r="J222" s="4">
        <v>10.78</v>
      </c>
      <c r="K222" s="4">
        <v>8.37</v>
      </c>
      <c r="L222" s="4">
        <v>3.922</v>
      </c>
      <c r="M222" s="4">
        <v>43.908</v>
      </c>
      <c r="N222" s="4">
        <v>89.1</v>
      </c>
      <c r="O222" s="4">
        <v>37.855</v>
      </c>
      <c r="P222" s="4">
        <v>908.53</v>
      </c>
      <c r="Q222" s="4">
        <v>14.897</v>
      </c>
      <c r="R222" s="4">
        <v>21.193</v>
      </c>
    </row>
    <row r="223" spans="1:18" ht="13.5">
      <c r="A223" s="3">
        <v>7</v>
      </c>
      <c r="B223" s="3">
        <v>6</v>
      </c>
      <c r="C223" s="3">
        <v>2007</v>
      </c>
      <c r="D223" s="4">
        <v>0</v>
      </c>
      <c r="E223" s="4">
        <f t="shared" si="10"/>
        <v>3.58</v>
      </c>
      <c r="F223" s="4">
        <v>16.57</v>
      </c>
      <c r="G223" s="4">
        <v>10.59</v>
      </c>
      <c r="H223" s="4">
        <v>6.555</v>
      </c>
      <c r="I223" s="4">
        <v>9.36</v>
      </c>
      <c r="J223" s="4">
        <v>11.02</v>
      </c>
      <c r="K223" s="4">
        <v>7.2</v>
      </c>
      <c r="L223" s="4">
        <v>1.999</v>
      </c>
      <c r="M223" s="4">
        <v>60.381</v>
      </c>
      <c r="N223" s="4">
        <v>70.4</v>
      </c>
      <c r="O223" s="4">
        <v>21.092</v>
      </c>
      <c r="P223" s="4">
        <v>506.21</v>
      </c>
      <c r="Q223" s="4">
        <v>14.56</v>
      </c>
      <c r="R223" s="4">
        <v>19.336</v>
      </c>
    </row>
    <row r="224" spans="1:18" ht="13.5">
      <c r="A224" s="3">
        <v>8</v>
      </c>
      <c r="B224" s="3">
        <v>6</v>
      </c>
      <c r="C224" s="3">
        <v>2007</v>
      </c>
      <c r="D224" s="4">
        <v>0</v>
      </c>
      <c r="E224" s="4">
        <f t="shared" si="10"/>
        <v>0</v>
      </c>
      <c r="F224" s="4">
        <v>14.41</v>
      </c>
      <c r="G224" s="4">
        <v>2.931</v>
      </c>
      <c r="H224" s="4">
        <v>0.7</v>
      </c>
      <c r="I224" s="4">
        <v>7.59</v>
      </c>
      <c r="J224" s="4">
        <v>10.6</v>
      </c>
      <c r="K224" s="4">
        <v>4.707</v>
      </c>
      <c r="L224" s="4">
        <v>1.495</v>
      </c>
      <c r="M224" s="4">
        <v>59.001</v>
      </c>
      <c r="N224" s="4">
        <v>60.93</v>
      </c>
      <c r="O224" s="4">
        <v>19.007</v>
      </c>
      <c r="P224" s="4">
        <v>456.16</v>
      </c>
      <c r="Q224" s="4">
        <v>14.301</v>
      </c>
      <c r="R224" s="4">
        <v>19.099</v>
      </c>
    </row>
    <row r="225" spans="1:18" ht="13.5">
      <c r="A225" s="3">
        <v>9</v>
      </c>
      <c r="B225" s="3">
        <v>6</v>
      </c>
      <c r="C225" s="3">
        <v>2007</v>
      </c>
      <c r="D225" s="4">
        <v>0</v>
      </c>
      <c r="E225" s="4">
        <f t="shared" si="10"/>
        <v>0</v>
      </c>
      <c r="F225" s="4">
        <v>11.32</v>
      </c>
      <c r="G225" s="4">
        <v>-2.216</v>
      </c>
      <c r="H225" s="4">
        <v>-6.429</v>
      </c>
      <c r="I225" s="4">
        <v>4.745</v>
      </c>
      <c r="J225" s="4">
        <v>9.83</v>
      </c>
      <c r="K225" s="4">
        <v>7.88</v>
      </c>
      <c r="L225" s="4">
        <v>1.272</v>
      </c>
      <c r="M225" s="4">
        <v>75.815</v>
      </c>
      <c r="N225" s="4">
        <v>21.78</v>
      </c>
      <c r="O225" s="4">
        <v>7.6873</v>
      </c>
      <c r="P225" s="4">
        <v>184.5</v>
      </c>
      <c r="Q225" s="4">
        <v>14.098</v>
      </c>
      <c r="R225" s="4">
        <v>18.944</v>
      </c>
    </row>
    <row r="226" spans="1:18" ht="13.5">
      <c r="A226" s="3">
        <v>10</v>
      </c>
      <c r="B226" s="3">
        <v>6</v>
      </c>
      <c r="C226" s="3">
        <v>2007</v>
      </c>
      <c r="D226" s="4">
        <v>0.4</v>
      </c>
      <c r="E226" s="4">
        <f t="shared" si="10"/>
        <v>0</v>
      </c>
      <c r="F226" s="4">
        <v>8.24</v>
      </c>
      <c r="G226" s="4">
        <v>0.375</v>
      </c>
      <c r="H226" s="4">
        <v>-5.905</v>
      </c>
      <c r="I226" s="4">
        <v>5.297</v>
      </c>
      <c r="J226" s="4">
        <v>9.08</v>
      </c>
      <c r="K226" s="4">
        <v>3.949</v>
      </c>
      <c r="L226" s="4">
        <v>0.607</v>
      </c>
      <c r="M226" s="4">
        <v>78.543</v>
      </c>
      <c r="N226" s="4">
        <v>34.38</v>
      </c>
      <c r="O226" s="4">
        <v>13.191</v>
      </c>
      <c r="P226" s="4">
        <v>316.58</v>
      </c>
      <c r="Q226" s="4">
        <v>13.929</v>
      </c>
      <c r="R226" s="4">
        <v>18.82</v>
      </c>
    </row>
    <row r="227" spans="1:18" ht="13.5">
      <c r="A227" s="3">
        <v>11</v>
      </c>
      <c r="B227" s="3">
        <v>6</v>
      </c>
      <c r="C227" s="3">
        <v>2007</v>
      </c>
      <c r="D227" s="4">
        <v>1.8</v>
      </c>
      <c r="E227" s="4">
        <f t="shared" si="10"/>
        <v>0</v>
      </c>
      <c r="F227" s="4">
        <v>9.88</v>
      </c>
      <c r="G227" s="4">
        <v>3.683</v>
      </c>
      <c r="H227" s="4">
        <v>2.267</v>
      </c>
      <c r="I227" s="4">
        <v>6.979</v>
      </c>
      <c r="J227" s="4">
        <v>9.12</v>
      </c>
      <c r="K227" s="4">
        <v>2.359</v>
      </c>
      <c r="L227" s="4">
        <v>0.386</v>
      </c>
      <c r="M227" s="4">
        <v>88.988</v>
      </c>
      <c r="N227" s="4">
        <v>25.14</v>
      </c>
      <c r="O227" s="4">
        <v>14.141</v>
      </c>
      <c r="P227" s="4">
        <v>339.38</v>
      </c>
      <c r="Q227" s="4">
        <v>13.815</v>
      </c>
      <c r="R227" s="4">
        <v>18.705</v>
      </c>
    </row>
    <row r="228" spans="1:18" ht="13.5">
      <c r="A228" s="3">
        <v>12</v>
      </c>
      <c r="B228" s="3">
        <v>6</v>
      </c>
      <c r="C228" s="3">
        <v>2007</v>
      </c>
      <c r="D228" s="4">
        <v>0</v>
      </c>
      <c r="E228" s="4">
        <f t="shared" si="10"/>
        <v>0</v>
      </c>
      <c r="F228" s="4">
        <v>12.45</v>
      </c>
      <c r="G228" s="4">
        <v>2.435</v>
      </c>
      <c r="H228" s="4">
        <v>-0.988</v>
      </c>
      <c r="I228" s="4">
        <v>6.312</v>
      </c>
      <c r="J228" s="4">
        <v>9.48</v>
      </c>
      <c r="K228" s="4">
        <v>8.06</v>
      </c>
      <c r="L228" s="4">
        <v>1.423</v>
      </c>
      <c r="M228" s="4">
        <v>77.183</v>
      </c>
      <c r="N228" s="4">
        <v>40.11</v>
      </c>
      <c r="O228" s="4">
        <v>15.299</v>
      </c>
      <c r="P228" s="4">
        <v>367.18</v>
      </c>
      <c r="Q228" s="4">
        <v>13.739</v>
      </c>
      <c r="R228" s="4">
        <v>18.588</v>
      </c>
    </row>
    <row r="229" spans="1:18" ht="13.5">
      <c r="A229" s="3">
        <v>13</v>
      </c>
      <c r="B229" s="3">
        <v>6</v>
      </c>
      <c r="C229" s="3">
        <v>2007</v>
      </c>
      <c r="D229" s="4">
        <v>0</v>
      </c>
      <c r="E229" s="4">
        <f t="shared" si="10"/>
        <v>0</v>
      </c>
      <c r="F229" s="4">
        <v>11.68</v>
      </c>
      <c r="G229" s="4">
        <v>0.105</v>
      </c>
      <c r="H229" s="4">
        <v>-3.377</v>
      </c>
      <c r="I229" s="4">
        <v>4.474</v>
      </c>
      <c r="J229" s="4">
        <v>8.87</v>
      </c>
      <c r="K229" s="4">
        <v>7</v>
      </c>
      <c r="L229" s="4">
        <v>1.138</v>
      </c>
      <c r="M229" s="4">
        <v>79.141</v>
      </c>
      <c r="N229" s="4">
        <v>19.32</v>
      </c>
      <c r="O229" s="4">
        <v>8.9834</v>
      </c>
      <c r="P229" s="4">
        <v>215.6</v>
      </c>
      <c r="Q229" s="4">
        <v>13.607</v>
      </c>
      <c r="R229" s="4">
        <v>18.493</v>
      </c>
    </row>
    <row r="230" spans="1:18" ht="13.5">
      <c r="A230" s="3">
        <v>14</v>
      </c>
      <c r="B230" s="3">
        <v>6</v>
      </c>
      <c r="C230" s="3">
        <v>2007</v>
      </c>
      <c r="D230" s="4">
        <v>0</v>
      </c>
      <c r="E230" s="4">
        <f t="shared" si="10"/>
        <v>0</v>
      </c>
      <c r="F230" s="4">
        <v>10.42</v>
      </c>
      <c r="G230" s="4">
        <v>2.866</v>
      </c>
      <c r="H230" s="4">
        <v>0.797</v>
      </c>
      <c r="I230" s="4">
        <v>7.85</v>
      </c>
      <c r="J230" s="4">
        <v>9.22</v>
      </c>
      <c r="K230" s="4">
        <v>5.996</v>
      </c>
      <c r="L230" s="4">
        <v>0.979</v>
      </c>
      <c r="M230" s="4">
        <v>78.708</v>
      </c>
      <c r="N230" s="4">
        <v>36.36</v>
      </c>
      <c r="O230" s="4">
        <v>12.1</v>
      </c>
      <c r="P230" s="4">
        <v>290.39</v>
      </c>
      <c r="Q230" s="4">
        <v>13.495</v>
      </c>
      <c r="R230" s="4">
        <v>18.363</v>
      </c>
    </row>
    <row r="231" spans="1:18" ht="13.5">
      <c r="A231" s="3">
        <v>15</v>
      </c>
      <c r="B231" s="3">
        <v>6</v>
      </c>
      <c r="C231" s="3">
        <v>2007</v>
      </c>
      <c r="D231" s="4">
        <v>0</v>
      </c>
      <c r="E231" s="4">
        <f t="shared" si="10"/>
        <v>0</v>
      </c>
      <c r="F231" s="4">
        <v>9.41</v>
      </c>
      <c r="G231" s="4">
        <v>-1.909</v>
      </c>
      <c r="H231" s="4">
        <v>-5.087</v>
      </c>
      <c r="I231" s="4">
        <v>4.133</v>
      </c>
      <c r="J231" s="4">
        <v>8.87</v>
      </c>
      <c r="K231" s="4">
        <v>7.63</v>
      </c>
      <c r="L231" s="4">
        <v>1.071</v>
      </c>
      <c r="M231" s="4">
        <v>79.805</v>
      </c>
      <c r="N231" s="4">
        <v>42.63</v>
      </c>
      <c r="O231" s="4">
        <v>11.647</v>
      </c>
      <c r="P231" s="4">
        <v>279.53</v>
      </c>
      <c r="Q231" s="4">
        <v>13.4</v>
      </c>
      <c r="R231" s="4">
        <v>18.255</v>
      </c>
    </row>
    <row r="232" spans="1:18" ht="13.5">
      <c r="A232" s="3">
        <v>16</v>
      </c>
      <c r="B232" s="3">
        <v>6</v>
      </c>
      <c r="C232" s="3">
        <v>2007</v>
      </c>
      <c r="D232" s="4">
        <v>12.6</v>
      </c>
      <c r="E232" s="4">
        <f t="shared" si="10"/>
        <v>0</v>
      </c>
      <c r="F232" s="4">
        <v>8.75</v>
      </c>
      <c r="G232" s="4">
        <v>0.421</v>
      </c>
      <c r="H232" s="4">
        <v>-2.902</v>
      </c>
      <c r="I232" s="4">
        <v>5.843</v>
      </c>
      <c r="J232" s="4">
        <v>8.51</v>
      </c>
      <c r="K232" s="4">
        <v>2.12</v>
      </c>
      <c r="L232" s="4">
        <v>0.553</v>
      </c>
      <c r="M232" s="4">
        <v>84.021</v>
      </c>
      <c r="N232" s="4">
        <v>46.35</v>
      </c>
      <c r="O232" s="4">
        <v>15.415</v>
      </c>
      <c r="P232" s="4">
        <v>369.95</v>
      </c>
      <c r="Q232" s="4">
        <v>14.345</v>
      </c>
      <c r="R232" s="4">
        <v>18.599</v>
      </c>
    </row>
    <row r="233" spans="1:18" ht="13.5">
      <c r="A233" s="3">
        <v>17</v>
      </c>
      <c r="B233" s="3">
        <v>6</v>
      </c>
      <c r="C233" s="3">
        <v>2007</v>
      </c>
      <c r="D233" s="4">
        <v>0</v>
      </c>
      <c r="E233" s="4">
        <f t="shared" si="10"/>
        <v>0</v>
      </c>
      <c r="F233" s="4">
        <v>8.65</v>
      </c>
      <c r="G233" s="4">
        <v>2.614</v>
      </c>
      <c r="H233" s="4">
        <v>0.19</v>
      </c>
      <c r="I233" s="4">
        <v>5.384</v>
      </c>
      <c r="J233" s="4">
        <v>8.37</v>
      </c>
      <c r="K233" s="4">
        <v>6.853</v>
      </c>
      <c r="L233" s="4">
        <v>1.014</v>
      </c>
      <c r="M233" s="4">
        <v>80.09</v>
      </c>
      <c r="N233" s="4">
        <v>42.3</v>
      </c>
      <c r="O233" s="4">
        <v>15.82</v>
      </c>
      <c r="P233" s="4">
        <v>379.69</v>
      </c>
      <c r="Q233" s="4">
        <v>16.773</v>
      </c>
      <c r="R233" s="4">
        <v>19.783</v>
      </c>
    </row>
    <row r="234" spans="1:18" ht="13.5">
      <c r="A234" s="3">
        <v>18</v>
      </c>
      <c r="B234" s="3">
        <v>6</v>
      </c>
      <c r="C234" s="3">
        <v>2007</v>
      </c>
      <c r="D234" s="4">
        <v>0</v>
      </c>
      <c r="E234" s="4">
        <f t="shared" si="10"/>
        <v>0</v>
      </c>
      <c r="F234" s="4">
        <v>11.81</v>
      </c>
      <c r="G234" s="4">
        <v>1.686</v>
      </c>
      <c r="H234" s="4">
        <v>-2.14</v>
      </c>
      <c r="I234" s="4">
        <v>3.854</v>
      </c>
      <c r="J234" s="4">
        <v>7.96</v>
      </c>
      <c r="K234" s="4">
        <v>6.884</v>
      </c>
      <c r="L234" s="4">
        <v>1.149</v>
      </c>
      <c r="M234" s="4">
        <v>73.205</v>
      </c>
      <c r="N234" s="4">
        <v>35.46</v>
      </c>
      <c r="O234" s="4">
        <v>14.38</v>
      </c>
      <c r="P234" s="4">
        <v>345.12</v>
      </c>
      <c r="Q234" s="4">
        <v>16.656</v>
      </c>
      <c r="R234" s="4">
        <v>19.78</v>
      </c>
    </row>
    <row r="235" spans="1:18" ht="13.5">
      <c r="A235" s="3">
        <v>19</v>
      </c>
      <c r="B235" s="3">
        <v>6</v>
      </c>
      <c r="C235" s="3">
        <v>2007</v>
      </c>
      <c r="D235" s="4">
        <v>0</v>
      </c>
      <c r="E235" s="4">
        <f t="shared" si="10"/>
        <v>0</v>
      </c>
      <c r="F235" s="4">
        <v>12.33</v>
      </c>
      <c r="G235" s="4">
        <v>-1.935</v>
      </c>
      <c r="H235" s="4">
        <v>-6.204</v>
      </c>
      <c r="I235" s="4">
        <v>2.886</v>
      </c>
      <c r="J235" s="4">
        <v>7.43</v>
      </c>
      <c r="K235" s="4">
        <v>7.72</v>
      </c>
      <c r="L235" s="4">
        <v>1.472</v>
      </c>
      <c r="M235" s="4">
        <v>73.585</v>
      </c>
      <c r="N235" s="4">
        <v>21.51</v>
      </c>
      <c r="O235" s="4">
        <v>8.756</v>
      </c>
      <c r="P235" s="4">
        <v>210.14</v>
      </c>
      <c r="Q235" s="4">
        <v>16.444</v>
      </c>
      <c r="R235" s="4">
        <v>19.685</v>
      </c>
    </row>
    <row r="236" spans="1:18" ht="13.5">
      <c r="A236" s="3">
        <v>20</v>
      </c>
      <c r="B236" s="3">
        <v>6</v>
      </c>
      <c r="C236" s="3">
        <v>2007</v>
      </c>
      <c r="D236" s="4">
        <v>1.4</v>
      </c>
      <c r="E236" s="4">
        <f t="shared" si="10"/>
        <v>0</v>
      </c>
      <c r="F236" s="4">
        <v>8.54</v>
      </c>
      <c r="G236" s="4">
        <v>-0.831</v>
      </c>
      <c r="H236" s="4">
        <v>-4.867</v>
      </c>
      <c r="I236" s="4">
        <v>3.55</v>
      </c>
      <c r="J236" s="4">
        <v>7.09</v>
      </c>
      <c r="K236" s="4">
        <v>2.949</v>
      </c>
      <c r="L236" s="4">
        <v>0.708</v>
      </c>
      <c r="M236" s="4">
        <v>79.546</v>
      </c>
      <c r="N236" s="4">
        <v>29.34</v>
      </c>
      <c r="O236" s="4">
        <v>10.583</v>
      </c>
      <c r="P236" s="4">
        <v>253.99</v>
      </c>
      <c r="Q236" s="4">
        <v>16.238</v>
      </c>
      <c r="R236" s="4">
        <v>19.575</v>
      </c>
    </row>
    <row r="237" spans="1:18" ht="13.5">
      <c r="A237" s="3">
        <v>21</v>
      </c>
      <c r="B237" s="3">
        <v>6</v>
      </c>
      <c r="C237" s="3">
        <v>2007</v>
      </c>
      <c r="D237" s="4">
        <v>1.2</v>
      </c>
      <c r="E237" s="4">
        <f t="shared" si="10"/>
        <v>0</v>
      </c>
      <c r="F237" s="4">
        <v>14.37</v>
      </c>
      <c r="G237" s="4">
        <v>2.19</v>
      </c>
      <c r="H237" s="4">
        <v>1.929</v>
      </c>
      <c r="I237" s="4">
        <v>6.215</v>
      </c>
      <c r="J237" s="4">
        <v>7.59</v>
      </c>
      <c r="K237" s="4">
        <v>6.147</v>
      </c>
      <c r="L237" s="4">
        <v>1.436</v>
      </c>
      <c r="M237" s="4">
        <v>72.886</v>
      </c>
      <c r="N237" s="4">
        <v>72</v>
      </c>
      <c r="O237" s="4">
        <v>18.222</v>
      </c>
      <c r="P237" s="4">
        <v>437.33</v>
      </c>
      <c r="Q237" s="4">
        <v>16.089</v>
      </c>
      <c r="R237" s="4">
        <v>19.507</v>
      </c>
    </row>
    <row r="238" spans="1:18" ht="13.5">
      <c r="A238" s="3">
        <v>22</v>
      </c>
      <c r="B238" s="3">
        <v>6</v>
      </c>
      <c r="C238" s="3">
        <v>2007</v>
      </c>
      <c r="D238" s="4">
        <v>2.6</v>
      </c>
      <c r="E238" s="4">
        <f t="shared" si="10"/>
        <v>0</v>
      </c>
      <c r="F238" s="4">
        <v>11.18</v>
      </c>
      <c r="G238" s="4">
        <v>6.162</v>
      </c>
      <c r="H238" s="4">
        <v>3.606</v>
      </c>
      <c r="I238" s="4">
        <v>6.477</v>
      </c>
      <c r="J238" s="4">
        <v>8.25</v>
      </c>
      <c r="K238" s="4">
        <v>7.99</v>
      </c>
      <c r="L238" s="4">
        <v>2.285</v>
      </c>
      <c r="M238" s="4">
        <v>55.415</v>
      </c>
      <c r="N238" s="4">
        <v>67.05</v>
      </c>
      <c r="O238" s="4">
        <v>26.463</v>
      </c>
      <c r="P238" s="4">
        <v>635.1</v>
      </c>
      <c r="Q238" s="4">
        <v>16.034</v>
      </c>
      <c r="R238" s="4">
        <v>19.404</v>
      </c>
    </row>
    <row r="239" spans="1:18" ht="13.5">
      <c r="A239" s="3">
        <v>23</v>
      </c>
      <c r="B239" s="3">
        <v>6</v>
      </c>
      <c r="C239" s="3">
        <v>2007</v>
      </c>
      <c r="D239" s="4">
        <v>0</v>
      </c>
      <c r="E239" s="4">
        <f t="shared" si="10"/>
        <v>0</v>
      </c>
      <c r="F239" s="4">
        <v>11.08</v>
      </c>
      <c r="G239" s="4">
        <v>5.961</v>
      </c>
      <c r="H239" s="4">
        <v>4.276</v>
      </c>
      <c r="I239" s="4">
        <v>4.94</v>
      </c>
      <c r="J239" s="4">
        <v>7.86</v>
      </c>
      <c r="K239" s="4">
        <v>8.14</v>
      </c>
      <c r="L239" s="4">
        <v>2.123</v>
      </c>
      <c r="M239" s="4">
        <v>54.263</v>
      </c>
      <c r="N239" s="4">
        <v>73</v>
      </c>
      <c r="O239" s="4">
        <v>24.277</v>
      </c>
      <c r="P239" s="4">
        <v>582.64</v>
      </c>
      <c r="Q239" s="4">
        <v>16.486</v>
      </c>
      <c r="R239" s="4">
        <v>19.43</v>
      </c>
    </row>
    <row r="240" spans="1:18" ht="13.5">
      <c r="A240" s="3">
        <v>24</v>
      </c>
      <c r="B240" s="3">
        <v>6</v>
      </c>
      <c r="C240" s="3">
        <v>2007</v>
      </c>
      <c r="D240" s="4">
        <v>0</v>
      </c>
      <c r="E240" s="4">
        <f t="shared" si="10"/>
        <v>0</v>
      </c>
      <c r="F240" s="4">
        <v>14.07</v>
      </c>
      <c r="G240" s="4">
        <v>0.226</v>
      </c>
      <c r="H240" s="4">
        <v>-4.993</v>
      </c>
      <c r="I240" s="4">
        <v>4.69</v>
      </c>
      <c r="J240" s="4">
        <v>7.3</v>
      </c>
      <c r="K240" s="4">
        <v>7.82</v>
      </c>
      <c r="L240" s="4">
        <v>2.283</v>
      </c>
      <c r="M240" s="4">
        <v>52.874</v>
      </c>
      <c r="N240" s="4">
        <v>51.15</v>
      </c>
      <c r="O240" s="4">
        <v>19.459</v>
      </c>
      <c r="P240" s="4">
        <v>467.01</v>
      </c>
      <c r="Q240" s="4">
        <v>16.124</v>
      </c>
      <c r="R240" s="4">
        <v>19.348</v>
      </c>
    </row>
    <row r="241" spans="1:18" ht="13.5">
      <c r="A241" s="3">
        <v>25</v>
      </c>
      <c r="B241" s="3">
        <v>6</v>
      </c>
      <c r="C241" s="3">
        <v>2007</v>
      </c>
      <c r="D241" s="4">
        <v>3.8</v>
      </c>
      <c r="E241" s="4">
        <f t="shared" si="10"/>
        <v>0</v>
      </c>
      <c r="F241" s="4">
        <v>6.364</v>
      </c>
      <c r="G241" s="4">
        <v>1.557</v>
      </c>
      <c r="H241" s="4">
        <v>-3.522</v>
      </c>
      <c r="I241" s="4">
        <v>4.598</v>
      </c>
      <c r="J241" s="4">
        <v>7.42</v>
      </c>
      <c r="K241" s="4">
        <v>2.425</v>
      </c>
      <c r="L241" s="4">
        <v>0.754</v>
      </c>
      <c r="M241" s="4">
        <v>72.702</v>
      </c>
      <c r="N241" s="4">
        <v>45.39</v>
      </c>
      <c r="O241" s="4">
        <v>14.658</v>
      </c>
      <c r="P241" s="4">
        <v>351.8</v>
      </c>
      <c r="Q241" s="4">
        <v>16.447</v>
      </c>
      <c r="R241" s="4">
        <v>19.355</v>
      </c>
    </row>
    <row r="242" spans="1:18" ht="13.5">
      <c r="A242" s="3">
        <v>26</v>
      </c>
      <c r="B242" s="3">
        <v>6</v>
      </c>
      <c r="C242" s="3">
        <v>2007</v>
      </c>
      <c r="D242" s="4">
        <v>0</v>
      </c>
      <c r="E242" s="4">
        <f t="shared" si="10"/>
        <v>0</v>
      </c>
      <c r="F242" s="4">
        <v>10.44</v>
      </c>
      <c r="G242" s="4">
        <v>-2.647</v>
      </c>
      <c r="H242" s="4">
        <v>-6.557</v>
      </c>
      <c r="I242" s="4">
        <v>2.55</v>
      </c>
      <c r="J242" s="4">
        <v>6.701</v>
      </c>
      <c r="K242" s="4">
        <v>8.03</v>
      </c>
      <c r="L242" s="4">
        <v>1.518</v>
      </c>
      <c r="M242" s="4">
        <v>63.967</v>
      </c>
      <c r="N242" s="4">
        <v>22.38</v>
      </c>
      <c r="O242" s="4">
        <v>10.438</v>
      </c>
      <c r="P242" s="4">
        <v>250.51</v>
      </c>
      <c r="Q242" s="4">
        <v>17.283</v>
      </c>
      <c r="R242" s="4">
        <v>19.646</v>
      </c>
    </row>
    <row r="243" spans="1:18" ht="13.5">
      <c r="A243" s="3">
        <v>27</v>
      </c>
      <c r="B243" s="3">
        <v>6</v>
      </c>
      <c r="C243" s="3">
        <v>2007</v>
      </c>
      <c r="D243" s="4">
        <v>0</v>
      </c>
      <c r="E243" s="4">
        <f t="shared" si="10"/>
        <v>0</v>
      </c>
      <c r="F243" s="4">
        <v>10.98</v>
      </c>
      <c r="G243" s="4">
        <v>-3.571</v>
      </c>
      <c r="H243" s="4">
        <v>-7.89</v>
      </c>
      <c r="I243" s="4">
        <v>2.147</v>
      </c>
      <c r="J243" s="4">
        <v>6.255</v>
      </c>
      <c r="K243" s="4">
        <v>7.83</v>
      </c>
      <c r="L243" s="4">
        <v>1.152</v>
      </c>
      <c r="M243" s="4">
        <v>75.332</v>
      </c>
      <c r="N243" s="4">
        <v>20.79</v>
      </c>
      <c r="O243" s="4">
        <v>7.4316</v>
      </c>
      <c r="P243" s="4">
        <v>178.36</v>
      </c>
      <c r="Q243" s="4">
        <v>17.286</v>
      </c>
      <c r="R243" s="4">
        <v>19.724</v>
      </c>
    </row>
    <row r="244" spans="1:18" ht="13.5">
      <c r="A244" s="3">
        <v>28</v>
      </c>
      <c r="B244" s="3">
        <v>6</v>
      </c>
      <c r="C244" s="3">
        <v>2007</v>
      </c>
      <c r="D244" s="4">
        <v>0</v>
      </c>
      <c r="E244" s="4">
        <f t="shared" si="10"/>
        <v>0</v>
      </c>
      <c r="F244" s="4">
        <v>9.94</v>
      </c>
      <c r="G244" s="4">
        <v>-2.468</v>
      </c>
      <c r="H244" s="4">
        <v>-7.05</v>
      </c>
      <c r="I244" s="4">
        <v>2.277</v>
      </c>
      <c r="J244" s="4">
        <v>5.963</v>
      </c>
      <c r="K244" s="4">
        <v>2.778</v>
      </c>
      <c r="L244" s="4">
        <v>0.679</v>
      </c>
      <c r="M244" s="4">
        <v>76.328</v>
      </c>
      <c r="N244" s="4">
        <v>25.44</v>
      </c>
      <c r="O244" s="4">
        <v>6.6197</v>
      </c>
      <c r="P244" s="4">
        <v>158.87</v>
      </c>
      <c r="Q244" s="4">
        <v>17.172</v>
      </c>
      <c r="R244" s="4">
        <v>19.778</v>
      </c>
    </row>
    <row r="245" spans="1:18" ht="13.5">
      <c r="A245" s="3">
        <v>29</v>
      </c>
      <c r="B245" s="3">
        <v>6</v>
      </c>
      <c r="C245" s="3">
        <v>2007</v>
      </c>
      <c r="D245" s="4">
        <v>8.4</v>
      </c>
      <c r="E245" s="4">
        <f t="shared" si="10"/>
        <v>0</v>
      </c>
      <c r="F245" s="4">
        <v>11.91</v>
      </c>
      <c r="G245" s="4">
        <v>0.892</v>
      </c>
      <c r="H245" s="4">
        <v>-0.452</v>
      </c>
      <c r="I245" s="4">
        <v>5.658</v>
      </c>
      <c r="J245" s="4">
        <v>6.186</v>
      </c>
      <c r="K245" s="4">
        <v>2.575</v>
      </c>
      <c r="L245" s="4">
        <v>0.941</v>
      </c>
      <c r="M245" s="4">
        <v>74.033</v>
      </c>
      <c r="N245" s="4">
        <v>43.35</v>
      </c>
      <c r="O245" s="4">
        <v>12.442</v>
      </c>
      <c r="P245" s="4">
        <v>298.61</v>
      </c>
      <c r="Q245" s="4">
        <v>17.181</v>
      </c>
      <c r="R245" s="4">
        <v>19.729</v>
      </c>
    </row>
    <row r="246" spans="1:18" ht="13.5">
      <c r="A246" s="3">
        <v>30</v>
      </c>
      <c r="B246" s="3">
        <v>6</v>
      </c>
      <c r="C246" s="3">
        <v>2007</v>
      </c>
      <c r="D246" s="4">
        <v>2.4</v>
      </c>
      <c r="E246" s="4">
        <f t="shared" si="10"/>
        <v>1.9049999999999994</v>
      </c>
      <c r="F246" s="4">
        <v>15.28</v>
      </c>
      <c r="G246" s="4">
        <v>8.53</v>
      </c>
      <c r="H246" s="4">
        <v>7.55</v>
      </c>
      <c r="I246" s="4">
        <v>8.39</v>
      </c>
      <c r="J246" s="4">
        <v>7.5</v>
      </c>
      <c r="K246" s="4">
        <v>3.258</v>
      </c>
      <c r="L246" s="4">
        <v>0.779</v>
      </c>
      <c r="M246" s="4">
        <v>88.696</v>
      </c>
      <c r="N246" s="4">
        <v>35.58</v>
      </c>
      <c r="O246" s="4">
        <v>11.251</v>
      </c>
      <c r="P246" s="4">
        <v>270.03</v>
      </c>
      <c r="Q246" s="4">
        <v>21.1</v>
      </c>
      <c r="R246" s="4">
        <v>22.724</v>
      </c>
    </row>
    <row r="248" spans="1:18" ht="13.5">
      <c r="A248" s="2" t="s">
        <v>38</v>
      </c>
      <c r="B248" s="2"/>
      <c r="C248" s="2"/>
      <c r="D248" s="2"/>
      <c r="E248" s="2"/>
      <c r="F248" s="2">
        <f aca="true" t="shared" si="11" ref="F248:N248">AVERAGE(F217:F246)</f>
        <v>12.159466666666665</v>
      </c>
      <c r="G248" s="2">
        <f t="shared" si="11"/>
        <v>2.845966666666667</v>
      </c>
      <c r="H248" s="2">
        <f t="shared" si="11"/>
        <v>-0.3537666666666667</v>
      </c>
      <c r="I248" s="2">
        <f t="shared" si="11"/>
        <v>6.011833333333334</v>
      </c>
      <c r="J248" s="2">
        <f t="shared" si="11"/>
        <v>8.769833333333334</v>
      </c>
      <c r="K248" s="2">
        <f t="shared" si="11"/>
        <v>6.005433333333333</v>
      </c>
      <c r="L248" s="2">
        <f t="shared" si="11"/>
        <v>1.4748000000000003</v>
      </c>
      <c r="M248" s="2">
        <f t="shared" si="11"/>
        <v>70.83319999999999</v>
      </c>
      <c r="N248" s="2">
        <f t="shared" si="11"/>
        <v>42.95700000000001</v>
      </c>
      <c r="O248" s="2">
        <f>AVERAGE(O217:O246)</f>
        <v>15.453333333333331</v>
      </c>
      <c r="P248" s="2">
        <f>AVERAGE(P217:P246)</f>
        <v>370.879</v>
      </c>
      <c r="Q248" s="2">
        <f>AVERAGE(Q217:Q246)</f>
        <v>15.699633333333336</v>
      </c>
      <c r="R248" s="2">
        <f>AVERAGE(R217:R246)</f>
        <v>19.734866666666672</v>
      </c>
    </row>
    <row r="249" spans="1:17" ht="13.5">
      <c r="A249" s="2" t="s">
        <v>39</v>
      </c>
      <c r="B249" s="2"/>
      <c r="C249" s="2"/>
      <c r="D249" s="2">
        <f>SUM(D217:D246)</f>
        <v>35.8</v>
      </c>
      <c r="E249" s="2">
        <f>SUM(E217:E246)</f>
        <v>20.521</v>
      </c>
      <c r="F249" s="2"/>
      <c r="G249" s="2"/>
      <c r="H249" s="2"/>
      <c r="I249" s="2"/>
      <c r="J249" s="2"/>
      <c r="K249" s="2">
        <f>SUM(K217:K246)</f>
        <v>180.163</v>
      </c>
      <c r="L249" s="2">
        <f>SUM(L217:L246)</f>
        <v>44.24400000000001</v>
      </c>
      <c r="M249" s="2"/>
      <c r="N249" s="2"/>
      <c r="P249" s="2">
        <f>SUM(P217:P246)</f>
        <v>11126.37</v>
      </c>
      <c r="Q249" s="2"/>
    </row>
    <row r="250" spans="1:18" ht="13.5">
      <c r="A250" s="2" t="s">
        <v>40</v>
      </c>
      <c r="B250" s="2"/>
      <c r="C250" s="2"/>
      <c r="D250" s="2"/>
      <c r="E250" s="2"/>
      <c r="F250" s="2">
        <f>MAX(F217:F246)</f>
        <v>17.74</v>
      </c>
      <c r="G250" s="2"/>
      <c r="H250" s="2"/>
      <c r="I250" s="2"/>
      <c r="J250" s="2"/>
      <c r="K250" s="2"/>
      <c r="M250" s="2"/>
      <c r="N250" s="2">
        <f>MAX(N217:N246)</f>
        <v>89.1</v>
      </c>
      <c r="Q250" s="2">
        <f>MAX(Q217:Q246)</f>
        <v>21.1</v>
      </c>
      <c r="R250" s="2">
        <f>MAX(R217:R246)</f>
        <v>22.842</v>
      </c>
    </row>
    <row r="251" spans="1:18" ht="13.5">
      <c r="A251" s="2" t="s">
        <v>41</v>
      </c>
      <c r="B251" s="2"/>
      <c r="C251" s="2"/>
      <c r="D251" s="2"/>
      <c r="E251" s="2"/>
      <c r="F251" s="2"/>
      <c r="G251" s="2">
        <f>MIN(G217:G246)</f>
        <v>-3.571</v>
      </c>
      <c r="H251" s="2">
        <f>MIN(H217:H246)</f>
        <v>-7.89</v>
      </c>
      <c r="I251" s="2"/>
      <c r="J251" s="2"/>
      <c r="K251" s="2"/>
      <c r="M251" s="2"/>
      <c r="N251" s="2"/>
      <c r="Q251" s="2">
        <f>MIN(Q217:Q246)</f>
        <v>13.4</v>
      </c>
      <c r="R251" s="2">
        <f>MIN(R217:R246)</f>
        <v>18.255</v>
      </c>
    </row>
    <row r="252" spans="1:17" ht="13.5">
      <c r="A252" s="2" t="s">
        <v>42</v>
      </c>
      <c r="B252" s="2"/>
      <c r="C252" s="2"/>
      <c r="D252" s="2">
        <f>SUM(F248+G248)/2</f>
        <v>7.502716666666666</v>
      </c>
      <c r="E252" s="2"/>
      <c r="F252" s="2"/>
      <c r="G252" s="2"/>
      <c r="H252" s="2"/>
      <c r="I252" s="2"/>
      <c r="J252" s="2"/>
      <c r="K252" s="2"/>
      <c r="M252" s="2"/>
      <c r="N252" s="2"/>
      <c r="Q252" s="4"/>
    </row>
    <row r="253" spans="1:18" ht="13.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ht="13.5">
      <c r="A254" s="1" t="s">
        <v>37</v>
      </c>
    </row>
    <row r="255" spans="1:18" ht="13.5">
      <c r="A255" s="3" t="s">
        <v>0</v>
      </c>
      <c r="B255" s="3" t="s">
        <v>1</v>
      </c>
      <c r="C255" s="3" t="s">
        <v>2</v>
      </c>
      <c r="D255" s="3" t="s">
        <v>9</v>
      </c>
      <c r="E255" s="3" t="s">
        <v>7</v>
      </c>
      <c r="F255" s="3" t="s">
        <v>6</v>
      </c>
      <c r="G255" s="3" t="s">
        <v>3</v>
      </c>
      <c r="H255" s="3" t="s">
        <v>3</v>
      </c>
      <c r="I255" s="3" t="s">
        <v>34</v>
      </c>
      <c r="J255" s="3" t="s">
        <v>34</v>
      </c>
      <c r="K255" s="3" t="s">
        <v>36</v>
      </c>
      <c r="L255" s="3" t="s">
        <v>35</v>
      </c>
      <c r="M255" s="3" t="s">
        <v>12</v>
      </c>
      <c r="N255" s="3" t="s">
        <v>6</v>
      </c>
      <c r="O255" s="3" t="s">
        <v>17</v>
      </c>
      <c r="P255" s="3" t="s">
        <v>30</v>
      </c>
      <c r="Q255" s="3" t="s">
        <v>34</v>
      </c>
      <c r="R255" s="3" t="s">
        <v>34</v>
      </c>
    </row>
    <row r="256" spans="4:18" ht="13.5">
      <c r="D256" s="3" t="s">
        <v>10</v>
      </c>
      <c r="E256" s="3" t="s">
        <v>8</v>
      </c>
      <c r="F256" s="3" t="s">
        <v>4</v>
      </c>
      <c r="G256" s="3" t="s">
        <v>4</v>
      </c>
      <c r="H256" s="3" t="s">
        <v>33</v>
      </c>
      <c r="I256" s="3" t="s">
        <v>5</v>
      </c>
      <c r="J256" s="3" t="s">
        <v>5</v>
      </c>
      <c r="K256" s="3" t="s">
        <v>32</v>
      </c>
      <c r="L256" s="3" t="s">
        <v>31</v>
      </c>
      <c r="M256" s="3" t="s">
        <v>30</v>
      </c>
      <c r="N256" s="3" t="s">
        <v>14</v>
      </c>
      <c r="O256" s="3" t="s">
        <v>14</v>
      </c>
      <c r="P256" s="3" t="s">
        <v>14</v>
      </c>
      <c r="Q256" s="3" t="s">
        <v>29</v>
      </c>
      <c r="R256" s="3" t="s">
        <v>29</v>
      </c>
    </row>
    <row r="257" spans="4:18" ht="13.5">
      <c r="D257" s="3" t="s">
        <v>11</v>
      </c>
      <c r="E257" s="3" t="s">
        <v>28</v>
      </c>
      <c r="F257" s="3" t="s">
        <v>5</v>
      </c>
      <c r="G257" s="3" t="s">
        <v>5</v>
      </c>
      <c r="H257" s="3" t="s">
        <v>5</v>
      </c>
      <c r="I257" s="3" t="s">
        <v>27</v>
      </c>
      <c r="J257" s="3" t="s">
        <v>26</v>
      </c>
      <c r="M257" s="3" t="s">
        <v>25</v>
      </c>
      <c r="N257" s="3" t="s">
        <v>15</v>
      </c>
      <c r="O257" s="3" t="s">
        <v>15</v>
      </c>
      <c r="P257" s="3" t="s">
        <v>24</v>
      </c>
      <c r="Q257" s="3" t="s">
        <v>23</v>
      </c>
      <c r="R257" s="3" t="s">
        <v>22</v>
      </c>
    </row>
    <row r="258" spans="9:18" ht="13.5">
      <c r="I258" s="3" t="s">
        <v>21</v>
      </c>
      <c r="J258" s="3" t="s">
        <v>21</v>
      </c>
      <c r="K258" s="3" t="s">
        <v>20</v>
      </c>
      <c r="L258" s="3" t="s">
        <v>19</v>
      </c>
      <c r="N258" s="3" t="s">
        <v>16</v>
      </c>
      <c r="O258" s="3" t="s">
        <v>16</v>
      </c>
      <c r="P258" s="3" t="s">
        <v>18</v>
      </c>
      <c r="Q258" s="3" t="s">
        <v>13</v>
      </c>
      <c r="R258" s="3" t="s">
        <v>13</v>
      </c>
    </row>
    <row r="259" spans="1:18" ht="13.5">
      <c r="A259" s="3">
        <v>1</v>
      </c>
      <c r="B259" s="3">
        <v>7</v>
      </c>
      <c r="C259" s="3">
        <v>2007</v>
      </c>
      <c r="D259" s="4">
        <v>0.4</v>
      </c>
      <c r="E259" s="4">
        <f aca="true" t="shared" si="12" ref="E259:E289">IF((F259+G259)/2-10&lt;=0,0,(F259+G259)/2-10)</f>
        <v>3.75</v>
      </c>
      <c r="F259" s="4">
        <v>16.96</v>
      </c>
      <c r="G259" s="4">
        <v>10.54</v>
      </c>
      <c r="H259" s="4">
        <v>7.25</v>
      </c>
      <c r="I259" s="4">
        <v>9.37</v>
      </c>
      <c r="J259" s="4">
        <v>8.54</v>
      </c>
      <c r="K259" s="4">
        <v>5.618</v>
      </c>
      <c r="L259" s="4">
        <v>1.627</v>
      </c>
      <c r="M259" s="4">
        <v>79.568</v>
      </c>
      <c r="N259" s="4">
        <v>47.04</v>
      </c>
      <c r="O259" s="4">
        <v>15.032</v>
      </c>
      <c r="P259" s="4">
        <v>360.77</v>
      </c>
      <c r="Q259" s="4">
        <v>22.284</v>
      </c>
      <c r="R259" s="4">
        <v>23.658</v>
      </c>
    </row>
    <row r="260" spans="1:18" ht="13.5">
      <c r="A260" s="3">
        <v>2</v>
      </c>
      <c r="B260" s="3">
        <v>7</v>
      </c>
      <c r="C260" s="3">
        <v>2007</v>
      </c>
      <c r="D260" s="4">
        <v>0</v>
      </c>
      <c r="E260" s="4">
        <f t="shared" si="12"/>
        <v>0.9499999999999993</v>
      </c>
      <c r="F260" s="4">
        <v>14.69</v>
      </c>
      <c r="G260" s="4">
        <v>7.21</v>
      </c>
      <c r="H260" s="4">
        <v>5.401</v>
      </c>
      <c r="I260" s="4">
        <v>9.02</v>
      </c>
      <c r="J260" s="4">
        <v>9.29</v>
      </c>
      <c r="K260" s="4">
        <v>5.179</v>
      </c>
      <c r="L260" s="4">
        <v>1.456</v>
      </c>
      <c r="M260" s="4">
        <v>73.431</v>
      </c>
      <c r="N260" s="4">
        <v>40.02</v>
      </c>
      <c r="O260" s="4">
        <v>16.441</v>
      </c>
      <c r="P260" s="4">
        <v>394.58</v>
      </c>
      <c r="Q260" s="4">
        <v>22.154</v>
      </c>
      <c r="R260" s="4">
        <v>23.744</v>
      </c>
    </row>
    <row r="261" spans="1:18" ht="13.5">
      <c r="A261" s="3">
        <v>3</v>
      </c>
      <c r="B261" s="3">
        <v>7</v>
      </c>
      <c r="C261" s="3">
        <v>2007</v>
      </c>
      <c r="D261" s="4">
        <v>0</v>
      </c>
      <c r="E261" s="4">
        <f t="shared" si="12"/>
        <v>0.20700000000000074</v>
      </c>
      <c r="F261" s="4">
        <v>14.1</v>
      </c>
      <c r="G261" s="4">
        <v>6.314</v>
      </c>
      <c r="H261" s="4">
        <v>3.78</v>
      </c>
      <c r="I261" s="4">
        <v>7.79</v>
      </c>
      <c r="J261" s="4">
        <v>9.32</v>
      </c>
      <c r="K261" s="4">
        <v>6.349</v>
      </c>
      <c r="L261" s="4">
        <v>1.547</v>
      </c>
      <c r="M261" s="4">
        <v>65.443</v>
      </c>
      <c r="N261" s="4">
        <v>60.3</v>
      </c>
      <c r="O261" s="4">
        <v>16.14</v>
      </c>
      <c r="P261" s="4">
        <v>387.36</v>
      </c>
      <c r="Q261" s="4">
        <v>21.942</v>
      </c>
      <c r="R261" s="4">
        <v>23.587</v>
      </c>
    </row>
    <row r="262" spans="1:18" ht="13.5">
      <c r="A262" s="3">
        <v>4</v>
      </c>
      <c r="B262" s="3">
        <v>7</v>
      </c>
      <c r="C262" s="3">
        <v>2007</v>
      </c>
      <c r="D262" s="4">
        <v>4.4</v>
      </c>
      <c r="E262" s="4">
        <f t="shared" si="12"/>
        <v>0</v>
      </c>
      <c r="F262" s="4">
        <v>13.26</v>
      </c>
      <c r="G262" s="4">
        <v>5.32</v>
      </c>
      <c r="H262" s="4">
        <v>1.554</v>
      </c>
      <c r="I262" s="4">
        <v>6.506</v>
      </c>
      <c r="J262" s="4">
        <v>8.91</v>
      </c>
      <c r="K262" s="4">
        <v>5.518</v>
      </c>
      <c r="L262" s="4">
        <v>0.984</v>
      </c>
      <c r="M262" s="4">
        <v>75.564</v>
      </c>
      <c r="N262" s="4">
        <v>37.53</v>
      </c>
      <c r="O262" s="4">
        <v>10.485</v>
      </c>
      <c r="P262" s="4">
        <v>251.63</v>
      </c>
      <c r="Q262" s="4">
        <v>21.951</v>
      </c>
      <c r="R262" s="4">
        <v>23.428</v>
      </c>
    </row>
    <row r="263" spans="1:18" ht="13.5">
      <c r="A263" s="3">
        <v>5</v>
      </c>
      <c r="B263" s="3">
        <v>7</v>
      </c>
      <c r="C263" s="3">
        <v>2007</v>
      </c>
      <c r="D263" s="4">
        <v>6</v>
      </c>
      <c r="E263" s="4">
        <f t="shared" si="12"/>
        <v>0</v>
      </c>
      <c r="F263" s="4">
        <v>8.99</v>
      </c>
      <c r="G263" s="4">
        <v>2.445</v>
      </c>
      <c r="H263" s="4">
        <v>-0.021</v>
      </c>
      <c r="I263" s="4">
        <v>6.797</v>
      </c>
      <c r="J263" s="4">
        <v>8.98</v>
      </c>
      <c r="K263" s="4">
        <v>2.028</v>
      </c>
      <c r="L263" s="4">
        <v>0.491</v>
      </c>
      <c r="M263" s="4">
        <v>90.621</v>
      </c>
      <c r="N263" s="4">
        <v>27.27</v>
      </c>
      <c r="O263" s="4">
        <v>7.8407</v>
      </c>
      <c r="P263" s="4">
        <v>188.18</v>
      </c>
      <c r="Q263" s="4">
        <v>23.755</v>
      </c>
      <c r="R263" s="4">
        <v>24.539</v>
      </c>
    </row>
    <row r="264" spans="1:18" ht="13.5">
      <c r="A264" s="3">
        <v>6</v>
      </c>
      <c r="B264" s="3">
        <v>7</v>
      </c>
      <c r="C264" s="3">
        <v>2007</v>
      </c>
      <c r="D264" s="4">
        <v>3.6</v>
      </c>
      <c r="E264" s="4">
        <f t="shared" si="12"/>
        <v>0</v>
      </c>
      <c r="F264" s="4">
        <v>5.707</v>
      </c>
      <c r="G264" s="4">
        <v>3.723</v>
      </c>
      <c r="H264" s="4">
        <v>3.039</v>
      </c>
      <c r="I264" s="4">
        <v>6.622</v>
      </c>
      <c r="J264" s="4">
        <v>8.72</v>
      </c>
      <c r="K264" s="4">
        <v>3.505</v>
      </c>
      <c r="L264" s="4">
        <v>0.554</v>
      </c>
      <c r="M264" s="4">
        <v>83.908</v>
      </c>
      <c r="N264" s="4">
        <v>51.57</v>
      </c>
      <c r="O264" s="4">
        <v>24.12</v>
      </c>
      <c r="P264" s="4">
        <v>578.88</v>
      </c>
      <c r="Q264" s="4">
        <v>25.545</v>
      </c>
      <c r="R264" s="4">
        <v>27.007</v>
      </c>
    </row>
    <row r="265" spans="1:18" ht="13.5">
      <c r="A265" s="3">
        <v>7</v>
      </c>
      <c r="B265" s="3">
        <v>7</v>
      </c>
      <c r="C265" s="3">
        <v>2007</v>
      </c>
      <c r="D265" s="4">
        <v>0</v>
      </c>
      <c r="E265" s="4">
        <f t="shared" si="12"/>
        <v>0</v>
      </c>
      <c r="F265" s="4">
        <v>6.531</v>
      </c>
      <c r="G265" s="4">
        <v>0.849</v>
      </c>
      <c r="H265" s="4">
        <v>-0.502</v>
      </c>
      <c r="I265" s="4">
        <v>4.56</v>
      </c>
      <c r="J265" s="4">
        <v>7.96</v>
      </c>
      <c r="K265" s="4">
        <v>7.09</v>
      </c>
      <c r="L265" s="4">
        <v>0.83</v>
      </c>
      <c r="M265" s="4">
        <v>78.944</v>
      </c>
      <c r="N265" s="4">
        <v>45.84</v>
      </c>
      <c r="O265" s="4">
        <v>18.487</v>
      </c>
      <c r="P265" s="4">
        <v>443.69</v>
      </c>
      <c r="Q265" s="4">
        <v>25.866</v>
      </c>
      <c r="R265" s="4">
        <v>27.663</v>
      </c>
    </row>
    <row r="266" spans="1:18" ht="13.5">
      <c r="A266" s="3">
        <v>8</v>
      </c>
      <c r="B266" s="3">
        <v>7</v>
      </c>
      <c r="C266" s="3">
        <v>2007</v>
      </c>
      <c r="D266" s="4">
        <v>0</v>
      </c>
      <c r="E266" s="4">
        <f t="shared" si="12"/>
        <v>0</v>
      </c>
      <c r="F266" s="4">
        <v>10.55</v>
      </c>
      <c r="G266" s="4">
        <v>-1.507</v>
      </c>
      <c r="H266" s="4">
        <v>-5.468</v>
      </c>
      <c r="I266" s="4">
        <v>2.752</v>
      </c>
      <c r="J266" s="4">
        <v>7.11</v>
      </c>
      <c r="K266" s="4">
        <v>8.08</v>
      </c>
      <c r="L266" s="4">
        <v>1.127</v>
      </c>
      <c r="M266" s="4">
        <v>72.754</v>
      </c>
      <c r="N266" s="4">
        <v>28.95</v>
      </c>
      <c r="O266" s="4">
        <v>12.616</v>
      </c>
      <c r="P266" s="4">
        <v>302.77</v>
      </c>
      <c r="Q266" s="4">
        <v>25.435</v>
      </c>
      <c r="R266" s="4">
        <v>26.793</v>
      </c>
    </row>
    <row r="267" spans="1:18" ht="13.5">
      <c r="A267" s="3">
        <v>9</v>
      </c>
      <c r="B267" s="3">
        <v>7</v>
      </c>
      <c r="C267" s="3">
        <v>2007</v>
      </c>
      <c r="D267" s="4">
        <v>0</v>
      </c>
      <c r="E267" s="4">
        <f t="shared" si="12"/>
        <v>0</v>
      </c>
      <c r="F267" s="4">
        <v>6.936</v>
      </c>
      <c r="G267" s="4">
        <v>-2.375</v>
      </c>
      <c r="H267" s="4">
        <v>-7.64</v>
      </c>
      <c r="I267" s="4">
        <v>2.808</v>
      </c>
      <c r="J267" s="4">
        <v>6.587</v>
      </c>
      <c r="K267" s="4">
        <v>2.313</v>
      </c>
      <c r="L267" s="4">
        <v>0.797</v>
      </c>
      <c r="M267" s="4">
        <v>74.602</v>
      </c>
      <c r="N267" s="4">
        <v>35.4</v>
      </c>
      <c r="O267" s="4">
        <v>13.967</v>
      </c>
      <c r="P267" s="4">
        <v>335.2</v>
      </c>
      <c r="Q267" s="4">
        <v>25.187</v>
      </c>
      <c r="R267" s="4">
        <v>26.601</v>
      </c>
    </row>
    <row r="268" spans="1:18" ht="13.5">
      <c r="A268" s="3">
        <v>10</v>
      </c>
      <c r="B268" s="3">
        <v>7</v>
      </c>
      <c r="C268" s="3">
        <v>2007</v>
      </c>
      <c r="D268" s="4">
        <v>0</v>
      </c>
      <c r="E268" s="4">
        <f t="shared" si="12"/>
        <v>0</v>
      </c>
      <c r="F268" s="4">
        <v>8.45</v>
      </c>
      <c r="G268" s="4">
        <v>1.191</v>
      </c>
      <c r="H268" s="4">
        <v>0.401</v>
      </c>
      <c r="I268" s="4">
        <v>5.497</v>
      </c>
      <c r="J268" s="4">
        <v>6.679</v>
      </c>
      <c r="K268" s="4">
        <v>3.917</v>
      </c>
      <c r="L268" s="4">
        <v>1.036</v>
      </c>
      <c r="M268" s="4">
        <v>71.673</v>
      </c>
      <c r="N268" s="4">
        <v>53.91</v>
      </c>
      <c r="O268" s="4">
        <v>25.2</v>
      </c>
      <c r="P268" s="4">
        <v>604.8</v>
      </c>
      <c r="Q268" s="4">
        <v>24.951</v>
      </c>
      <c r="R268" s="4">
        <v>27.134</v>
      </c>
    </row>
    <row r="269" spans="1:18" ht="13.5">
      <c r="A269" s="3">
        <v>11</v>
      </c>
      <c r="B269" s="3">
        <v>7</v>
      </c>
      <c r="C269" s="3">
        <v>2007</v>
      </c>
      <c r="D269" s="4">
        <v>2</v>
      </c>
      <c r="E269" s="4">
        <f t="shared" si="12"/>
        <v>0</v>
      </c>
      <c r="F269" s="4">
        <v>10.34</v>
      </c>
      <c r="G269" s="4">
        <v>5.49</v>
      </c>
      <c r="H269" s="4">
        <v>4.03</v>
      </c>
      <c r="I269" s="4">
        <v>5.735</v>
      </c>
      <c r="J269" s="4">
        <v>7.05</v>
      </c>
      <c r="K269" s="4">
        <v>5.971</v>
      </c>
      <c r="L269" s="4">
        <v>1.159</v>
      </c>
      <c r="M269" s="4">
        <v>74.051</v>
      </c>
      <c r="N269" s="4">
        <v>66.06</v>
      </c>
      <c r="O269" s="4">
        <v>38.729</v>
      </c>
      <c r="P269" s="4">
        <v>929.49</v>
      </c>
      <c r="Q269" s="4">
        <v>24.694</v>
      </c>
      <c r="R269" s="4">
        <v>27.18</v>
      </c>
    </row>
    <row r="270" spans="1:18" ht="13.5">
      <c r="A270" s="3">
        <v>12</v>
      </c>
      <c r="B270" s="3">
        <v>7</v>
      </c>
      <c r="C270" s="3">
        <v>2007</v>
      </c>
      <c r="D270" s="4">
        <v>0</v>
      </c>
      <c r="E270" s="4">
        <f t="shared" si="12"/>
        <v>0</v>
      </c>
      <c r="F270" s="4">
        <v>9.52</v>
      </c>
      <c r="G270" s="4">
        <v>3.185</v>
      </c>
      <c r="H270" s="4">
        <v>0.664</v>
      </c>
      <c r="I270" s="4">
        <v>4.378</v>
      </c>
      <c r="J270" s="4">
        <v>7.1</v>
      </c>
      <c r="K270" s="4">
        <v>8.48</v>
      </c>
      <c r="L270" s="4">
        <v>1.39</v>
      </c>
      <c r="M270" s="4">
        <v>67.442</v>
      </c>
      <c r="N270" s="4">
        <v>57.21</v>
      </c>
      <c r="O270" s="4">
        <v>23.782</v>
      </c>
      <c r="P270" s="4">
        <v>570.77</v>
      </c>
      <c r="Q270" s="4">
        <v>24.66</v>
      </c>
      <c r="R270" s="4">
        <v>26.91</v>
      </c>
    </row>
    <row r="271" spans="1:18" ht="13.5">
      <c r="A271" s="3">
        <v>13</v>
      </c>
      <c r="B271" s="3">
        <v>7</v>
      </c>
      <c r="C271" s="3">
        <v>2007</v>
      </c>
      <c r="D271" s="4">
        <v>0</v>
      </c>
      <c r="E271" s="4">
        <f t="shared" si="12"/>
        <v>0</v>
      </c>
      <c r="F271" s="4">
        <v>10.55</v>
      </c>
      <c r="G271" s="4">
        <v>-1.666</v>
      </c>
      <c r="H271" s="4">
        <v>-6.792</v>
      </c>
      <c r="I271" s="4">
        <v>2.857</v>
      </c>
      <c r="J271" s="4">
        <v>6.531</v>
      </c>
      <c r="K271" s="4">
        <v>8.16</v>
      </c>
      <c r="L271" s="4">
        <v>1.28</v>
      </c>
      <c r="M271" s="4">
        <v>73.467</v>
      </c>
      <c r="N271" s="4">
        <v>23.94</v>
      </c>
      <c r="O271" s="4">
        <v>8.0671</v>
      </c>
      <c r="P271" s="4">
        <v>193.61</v>
      </c>
      <c r="Q271" s="4">
        <v>24.488</v>
      </c>
      <c r="R271" s="4">
        <v>26.78</v>
      </c>
    </row>
    <row r="272" spans="1:18" ht="13.5">
      <c r="A272" s="3">
        <v>14</v>
      </c>
      <c r="B272" s="3">
        <v>7</v>
      </c>
      <c r="C272" s="3">
        <v>2007</v>
      </c>
      <c r="D272" s="4">
        <v>0</v>
      </c>
      <c r="E272" s="4">
        <f t="shared" si="12"/>
        <v>0</v>
      </c>
      <c r="F272" s="4">
        <v>9.34</v>
      </c>
      <c r="G272" s="4">
        <v>-2.933</v>
      </c>
      <c r="H272" s="4">
        <v>-7.99</v>
      </c>
      <c r="I272" s="4">
        <v>2.401</v>
      </c>
      <c r="J272" s="4">
        <v>6.147</v>
      </c>
      <c r="K272" s="4">
        <v>8.13</v>
      </c>
      <c r="L272" s="4">
        <v>1.133</v>
      </c>
      <c r="M272" s="4">
        <v>75.012</v>
      </c>
      <c r="N272" s="4">
        <v>38.73</v>
      </c>
      <c r="O272" s="4">
        <v>12.808</v>
      </c>
      <c r="P272" s="4">
        <v>307.39</v>
      </c>
      <c r="Q272" s="4">
        <v>24.472</v>
      </c>
      <c r="R272" s="4">
        <v>26.591</v>
      </c>
    </row>
    <row r="273" spans="1:18" ht="13.5">
      <c r="A273" s="3">
        <v>15</v>
      </c>
      <c r="B273" s="3">
        <v>7</v>
      </c>
      <c r="C273" s="3">
        <v>2007</v>
      </c>
      <c r="D273" s="4">
        <v>0</v>
      </c>
      <c r="E273" s="4">
        <f t="shared" si="12"/>
        <v>0</v>
      </c>
      <c r="F273" s="4">
        <v>9.42</v>
      </c>
      <c r="G273" s="4">
        <v>-0.563</v>
      </c>
      <c r="H273" s="4">
        <v>-2.794</v>
      </c>
      <c r="I273" s="4">
        <v>3.103</v>
      </c>
      <c r="J273" s="4">
        <v>5.942</v>
      </c>
      <c r="K273" s="4">
        <v>7.76</v>
      </c>
      <c r="L273" s="4">
        <v>1.12</v>
      </c>
      <c r="M273" s="4">
        <v>74.979</v>
      </c>
      <c r="N273" s="4">
        <v>32.46</v>
      </c>
      <c r="O273" s="4">
        <v>12.789</v>
      </c>
      <c r="P273" s="4">
        <v>306.93</v>
      </c>
      <c r="Q273" s="4">
        <v>24.27</v>
      </c>
      <c r="R273" s="4">
        <v>26.448</v>
      </c>
    </row>
    <row r="274" spans="1:18" ht="13.5">
      <c r="A274" s="3">
        <v>16</v>
      </c>
      <c r="B274" s="3">
        <v>7</v>
      </c>
      <c r="C274" s="3">
        <v>2007</v>
      </c>
      <c r="D274" s="4">
        <v>0.4</v>
      </c>
      <c r="E274" s="4">
        <f t="shared" si="12"/>
        <v>0</v>
      </c>
      <c r="F274" s="4">
        <v>9.87</v>
      </c>
      <c r="G274" s="4">
        <v>0.459</v>
      </c>
      <c r="H274" s="4">
        <v>-2.387</v>
      </c>
      <c r="I274" s="4">
        <v>4.703</v>
      </c>
      <c r="J274" s="4">
        <v>6.228</v>
      </c>
      <c r="K274" s="4">
        <v>4.048</v>
      </c>
      <c r="L274" s="4">
        <v>0.891</v>
      </c>
      <c r="M274" s="4">
        <v>75.18</v>
      </c>
      <c r="N274" s="4">
        <v>27.84</v>
      </c>
      <c r="O274" s="4">
        <v>15.7</v>
      </c>
      <c r="P274" s="4">
        <v>376.79</v>
      </c>
      <c r="Q274" s="4">
        <v>24.111</v>
      </c>
      <c r="R274" s="4">
        <v>26.286</v>
      </c>
    </row>
    <row r="275" spans="1:18" ht="13.5">
      <c r="A275" s="3">
        <v>17</v>
      </c>
      <c r="B275" s="3">
        <v>7</v>
      </c>
      <c r="C275" s="3">
        <v>2007</v>
      </c>
      <c r="D275" s="4">
        <v>1.4</v>
      </c>
      <c r="E275" s="4">
        <f t="shared" si="12"/>
        <v>0</v>
      </c>
      <c r="F275" s="4">
        <v>9.4</v>
      </c>
      <c r="G275" s="4">
        <v>5.638</v>
      </c>
      <c r="H275" s="4">
        <v>5.757</v>
      </c>
      <c r="I275" s="4">
        <v>7.28</v>
      </c>
      <c r="J275" s="4">
        <v>7.03</v>
      </c>
      <c r="K275" s="4">
        <v>1.786</v>
      </c>
      <c r="L275" s="4">
        <v>0.384</v>
      </c>
      <c r="M275" s="4">
        <v>88.625</v>
      </c>
      <c r="N275" s="4">
        <v>29.85</v>
      </c>
      <c r="O275" s="4">
        <v>16.156</v>
      </c>
      <c r="P275" s="4">
        <v>387.74</v>
      </c>
      <c r="Q275" s="4">
        <v>23.957</v>
      </c>
      <c r="R275" s="4">
        <v>26.14</v>
      </c>
    </row>
    <row r="276" spans="1:18" ht="13.5">
      <c r="A276" s="3">
        <v>18</v>
      </c>
      <c r="B276" s="3">
        <v>7</v>
      </c>
      <c r="C276" s="3">
        <v>2007</v>
      </c>
      <c r="D276" s="4">
        <v>0</v>
      </c>
      <c r="E276" s="4">
        <f t="shared" si="12"/>
        <v>0</v>
      </c>
      <c r="F276" s="4">
        <v>9.04</v>
      </c>
      <c r="G276" s="4">
        <v>6.932</v>
      </c>
      <c r="H276" s="4">
        <v>4.925</v>
      </c>
      <c r="I276" s="4">
        <v>6.948</v>
      </c>
      <c r="J276" s="4">
        <v>7.48</v>
      </c>
      <c r="K276" s="4">
        <v>2.989</v>
      </c>
      <c r="L276" s="4">
        <v>0.735</v>
      </c>
      <c r="M276" s="4">
        <v>84.179</v>
      </c>
      <c r="N276" s="4">
        <v>30.3</v>
      </c>
      <c r="O276" s="4">
        <v>14.309</v>
      </c>
      <c r="P276" s="4">
        <v>343.42</v>
      </c>
      <c r="Q276" s="4">
        <v>24.013</v>
      </c>
      <c r="R276" s="4">
        <v>26.086</v>
      </c>
    </row>
    <row r="277" spans="1:18" ht="13.5">
      <c r="A277" s="3">
        <v>19</v>
      </c>
      <c r="B277" s="3">
        <v>7</v>
      </c>
      <c r="C277" s="3">
        <v>2007</v>
      </c>
      <c r="D277" s="4">
        <v>1</v>
      </c>
      <c r="E277" s="4">
        <f t="shared" si="12"/>
        <v>0</v>
      </c>
      <c r="F277" s="4">
        <v>9.83</v>
      </c>
      <c r="G277" s="4">
        <v>4.248</v>
      </c>
      <c r="H277" s="4">
        <v>1.459</v>
      </c>
      <c r="I277" s="4">
        <v>6.225</v>
      </c>
      <c r="J277" s="4">
        <v>7.6</v>
      </c>
      <c r="K277" s="4">
        <v>3.339</v>
      </c>
      <c r="L277" s="4">
        <v>0.614</v>
      </c>
      <c r="M277" s="4">
        <v>84.85</v>
      </c>
      <c r="N277" s="4">
        <v>23.97</v>
      </c>
      <c r="O277" s="4">
        <v>11.782</v>
      </c>
      <c r="P277" s="4">
        <v>282.77</v>
      </c>
      <c r="Q277" s="4">
        <v>23.994</v>
      </c>
      <c r="R277" s="4">
        <v>26.089</v>
      </c>
    </row>
    <row r="278" spans="1:18" ht="13.5">
      <c r="A278" s="3">
        <v>20</v>
      </c>
      <c r="B278" s="3">
        <v>7</v>
      </c>
      <c r="C278" s="3">
        <v>2007</v>
      </c>
      <c r="D278" s="4">
        <v>0.6</v>
      </c>
      <c r="E278" s="4">
        <f t="shared" si="12"/>
        <v>0</v>
      </c>
      <c r="F278" s="4">
        <v>11.01</v>
      </c>
      <c r="G278" s="4">
        <v>6.308</v>
      </c>
      <c r="H278" s="4">
        <v>6.759</v>
      </c>
      <c r="I278" s="4">
        <v>8.15</v>
      </c>
      <c r="J278" s="4">
        <v>8.08</v>
      </c>
      <c r="K278" s="4">
        <v>2.557</v>
      </c>
      <c r="L278" s="4">
        <v>0.464</v>
      </c>
      <c r="M278" s="4">
        <v>91.525</v>
      </c>
      <c r="N278" s="4">
        <v>21.93</v>
      </c>
      <c r="O278" s="4">
        <v>11.424</v>
      </c>
      <c r="P278" s="4">
        <v>274.17</v>
      </c>
      <c r="Q278" s="4">
        <v>23.939</v>
      </c>
      <c r="R278" s="4">
        <v>26.088</v>
      </c>
    </row>
    <row r="279" spans="1:18" ht="13.5">
      <c r="A279" s="3">
        <v>21</v>
      </c>
      <c r="B279" s="3">
        <v>7</v>
      </c>
      <c r="C279" s="3">
        <v>2007</v>
      </c>
      <c r="D279" s="4">
        <v>0</v>
      </c>
      <c r="E279" s="4">
        <f t="shared" si="12"/>
        <v>0</v>
      </c>
      <c r="F279" s="4">
        <v>13.47</v>
      </c>
      <c r="G279" s="4">
        <v>1.84</v>
      </c>
      <c r="H279" s="4">
        <v>-1.387</v>
      </c>
      <c r="I279" s="4">
        <v>6.41</v>
      </c>
      <c r="J279" s="4">
        <v>8.46</v>
      </c>
      <c r="K279" s="4">
        <v>5.882</v>
      </c>
      <c r="L279" s="4">
        <v>1.187</v>
      </c>
      <c r="M279" s="4">
        <v>82.085</v>
      </c>
      <c r="N279" s="4">
        <v>47.67</v>
      </c>
      <c r="O279" s="4">
        <v>13.272</v>
      </c>
      <c r="P279" s="4">
        <v>318.53</v>
      </c>
      <c r="Q279" s="4">
        <v>24.202</v>
      </c>
      <c r="R279" s="4">
        <v>26.165</v>
      </c>
    </row>
    <row r="280" spans="1:18" ht="13.5">
      <c r="A280" s="3">
        <v>22</v>
      </c>
      <c r="B280" s="3">
        <v>7</v>
      </c>
      <c r="C280" s="3">
        <v>2007</v>
      </c>
      <c r="D280" s="4">
        <v>0</v>
      </c>
      <c r="E280" s="4">
        <f t="shared" si="12"/>
        <v>0</v>
      </c>
      <c r="F280" s="4">
        <v>9.77</v>
      </c>
      <c r="G280" s="4">
        <v>2.075</v>
      </c>
      <c r="H280" s="4">
        <v>-1.215</v>
      </c>
      <c r="I280" s="4">
        <v>4.886</v>
      </c>
      <c r="J280" s="4">
        <v>8.18</v>
      </c>
      <c r="K280" s="4">
        <v>7.68</v>
      </c>
      <c r="L280" s="4">
        <v>1.641</v>
      </c>
      <c r="M280" s="4">
        <v>61.809</v>
      </c>
      <c r="N280" s="4">
        <v>48.84</v>
      </c>
      <c r="O280" s="4">
        <v>18.524</v>
      </c>
      <c r="P280" s="4">
        <v>444.58</v>
      </c>
      <c r="Q280" s="4">
        <v>24.251</v>
      </c>
      <c r="R280" s="4">
        <v>26.121</v>
      </c>
    </row>
    <row r="281" spans="1:18" ht="13.5">
      <c r="A281" s="3">
        <v>23</v>
      </c>
      <c r="B281" s="3">
        <v>7</v>
      </c>
      <c r="C281" s="3">
        <v>2007</v>
      </c>
      <c r="D281" s="4">
        <v>0</v>
      </c>
      <c r="E281" s="4">
        <f t="shared" si="12"/>
        <v>0</v>
      </c>
      <c r="F281" s="4">
        <v>12.16</v>
      </c>
      <c r="G281" s="4">
        <v>-2.271</v>
      </c>
      <c r="H281" s="4">
        <v>-7.24</v>
      </c>
      <c r="I281" s="4">
        <v>3.009</v>
      </c>
      <c r="J281" s="4">
        <v>7.18</v>
      </c>
      <c r="K281" s="4">
        <v>4.726</v>
      </c>
      <c r="L281" s="4">
        <v>2.146</v>
      </c>
      <c r="M281" s="4">
        <v>56.445</v>
      </c>
      <c r="N281" s="4">
        <v>36.09</v>
      </c>
      <c r="O281" s="4">
        <v>14.086</v>
      </c>
      <c r="P281" s="4">
        <v>338.06</v>
      </c>
      <c r="Q281" s="4">
        <v>24.184</v>
      </c>
      <c r="R281" s="4">
        <v>25.996</v>
      </c>
    </row>
    <row r="282" spans="1:18" ht="13.5">
      <c r="A282" s="3">
        <v>24</v>
      </c>
      <c r="B282" s="3">
        <v>7</v>
      </c>
      <c r="C282" s="3">
        <v>2007</v>
      </c>
      <c r="D282" s="4">
        <v>0</v>
      </c>
      <c r="E282" s="4">
        <f t="shared" si="12"/>
        <v>0</v>
      </c>
      <c r="F282" s="4">
        <v>14.03</v>
      </c>
      <c r="G282" s="4">
        <v>1.491</v>
      </c>
      <c r="H282" s="4">
        <v>-2.284</v>
      </c>
      <c r="I282" s="4">
        <v>4.549</v>
      </c>
      <c r="J282" s="4">
        <v>6.959</v>
      </c>
      <c r="K282" s="4">
        <v>7.43</v>
      </c>
      <c r="L282" s="4">
        <v>1.549</v>
      </c>
      <c r="M282" s="4">
        <v>66.45</v>
      </c>
      <c r="N282" s="4">
        <v>35.13</v>
      </c>
      <c r="O282" s="4">
        <v>10.008</v>
      </c>
      <c r="P282" s="4">
        <v>240.2</v>
      </c>
      <c r="Q282" s="4">
        <v>24.06</v>
      </c>
      <c r="R282" s="4">
        <v>25.918</v>
      </c>
    </row>
    <row r="283" spans="1:18" ht="13.5">
      <c r="A283" s="3">
        <v>25</v>
      </c>
      <c r="B283" s="3">
        <v>7</v>
      </c>
      <c r="C283" s="3">
        <v>2007</v>
      </c>
      <c r="D283" s="4">
        <v>0</v>
      </c>
      <c r="E283" s="4">
        <f t="shared" si="12"/>
        <v>0.16549999999999976</v>
      </c>
      <c r="F283" s="4">
        <v>15.93</v>
      </c>
      <c r="G283" s="4">
        <v>4.401</v>
      </c>
      <c r="H283" s="4">
        <v>0.746</v>
      </c>
      <c r="I283" s="4">
        <v>7.1</v>
      </c>
      <c r="J283" s="4">
        <v>7.41</v>
      </c>
      <c r="K283" s="4">
        <v>4.018</v>
      </c>
      <c r="L283" s="4">
        <v>3.093</v>
      </c>
      <c r="M283" s="4">
        <v>56.21</v>
      </c>
      <c r="N283" s="4">
        <v>66.18</v>
      </c>
      <c r="O283" s="4">
        <v>28.278</v>
      </c>
      <c r="P283" s="4">
        <v>678.67</v>
      </c>
      <c r="Q283" s="4">
        <v>23.847</v>
      </c>
      <c r="R283" s="4">
        <v>25.781</v>
      </c>
    </row>
    <row r="284" spans="1:18" ht="13.5">
      <c r="A284" s="3">
        <v>26</v>
      </c>
      <c r="B284" s="3">
        <v>7</v>
      </c>
      <c r="C284" s="3">
        <v>2007</v>
      </c>
      <c r="D284" s="4">
        <v>0</v>
      </c>
      <c r="E284" s="4">
        <f t="shared" si="12"/>
        <v>4.734999999999999</v>
      </c>
      <c r="F284" s="4">
        <v>17.91</v>
      </c>
      <c r="G284" s="4">
        <v>11.56</v>
      </c>
      <c r="H284" s="4">
        <v>9.96</v>
      </c>
      <c r="I284" s="4">
        <v>8.14</v>
      </c>
      <c r="J284" s="4">
        <v>8.05</v>
      </c>
      <c r="K284" s="4">
        <v>8.06</v>
      </c>
      <c r="L284" s="4">
        <v>3.762</v>
      </c>
      <c r="M284" s="4">
        <v>46.903</v>
      </c>
      <c r="N284" s="4">
        <v>63.06</v>
      </c>
      <c r="O284" s="4">
        <v>27.848</v>
      </c>
      <c r="P284" s="4">
        <v>668.34</v>
      </c>
      <c r="Q284" s="4">
        <v>23.469</v>
      </c>
      <c r="R284" s="4">
        <v>25.609</v>
      </c>
    </row>
    <row r="285" spans="1:18" ht="13.5">
      <c r="A285" s="3">
        <v>27</v>
      </c>
      <c r="B285" s="3">
        <v>7</v>
      </c>
      <c r="C285" s="3">
        <v>2007</v>
      </c>
      <c r="D285" s="4">
        <v>0</v>
      </c>
      <c r="E285" s="4">
        <f t="shared" si="12"/>
        <v>4.33</v>
      </c>
      <c r="F285" s="4">
        <v>17.14</v>
      </c>
      <c r="G285" s="4">
        <v>11.52</v>
      </c>
      <c r="H285" s="4">
        <v>9.63</v>
      </c>
      <c r="I285" s="4">
        <v>8.34</v>
      </c>
      <c r="J285" s="4">
        <v>8.55</v>
      </c>
      <c r="K285" s="4">
        <v>8.15</v>
      </c>
      <c r="L285" s="4">
        <v>3.758</v>
      </c>
      <c r="M285" s="4">
        <v>46.739</v>
      </c>
      <c r="N285" s="4">
        <v>60.96</v>
      </c>
      <c r="O285" s="4">
        <v>27.165</v>
      </c>
      <c r="P285" s="4">
        <v>651.96</v>
      </c>
      <c r="Q285" s="4">
        <v>23.093</v>
      </c>
      <c r="R285" s="4">
        <v>25.302</v>
      </c>
    </row>
    <row r="286" spans="1:18" ht="13.5">
      <c r="A286" s="3">
        <v>28</v>
      </c>
      <c r="B286" s="3">
        <v>7</v>
      </c>
      <c r="C286" s="3">
        <v>2007</v>
      </c>
      <c r="D286" s="4">
        <v>0</v>
      </c>
      <c r="E286" s="4">
        <f t="shared" si="12"/>
        <v>3.42</v>
      </c>
      <c r="F286" s="4">
        <v>16.98</v>
      </c>
      <c r="G286" s="4">
        <v>9.86</v>
      </c>
      <c r="H286" s="4">
        <v>6.726</v>
      </c>
      <c r="I286" s="4">
        <v>7.62</v>
      </c>
      <c r="J286" s="4">
        <v>8.69</v>
      </c>
      <c r="K286" s="4">
        <v>7.57</v>
      </c>
      <c r="L286" s="4">
        <v>2.654</v>
      </c>
      <c r="M286" s="4">
        <v>57.678</v>
      </c>
      <c r="N286" s="4">
        <v>49.92</v>
      </c>
      <c r="O286" s="4">
        <v>23.866</v>
      </c>
      <c r="P286" s="4">
        <v>572.79</v>
      </c>
      <c r="Q286" s="4">
        <v>22.615</v>
      </c>
      <c r="R286" s="4">
        <v>24.914</v>
      </c>
    </row>
    <row r="287" spans="1:18" ht="13.5">
      <c r="A287" s="3">
        <v>29</v>
      </c>
      <c r="B287" s="3">
        <v>7</v>
      </c>
      <c r="C287" s="3">
        <v>2007</v>
      </c>
      <c r="D287" s="4">
        <v>16.2</v>
      </c>
      <c r="E287" s="4">
        <f t="shared" si="12"/>
        <v>0</v>
      </c>
      <c r="F287" s="4">
        <v>13.02</v>
      </c>
      <c r="G287" s="4">
        <v>4</v>
      </c>
      <c r="H287" s="4">
        <v>0.168</v>
      </c>
      <c r="I287" s="4">
        <v>7.25</v>
      </c>
      <c r="J287" s="4">
        <v>8.93</v>
      </c>
      <c r="K287" s="4">
        <v>3.624</v>
      </c>
      <c r="L287" s="4">
        <v>1.006</v>
      </c>
      <c r="M287" s="4">
        <v>78.4</v>
      </c>
      <c r="N287" s="4">
        <v>32.88</v>
      </c>
      <c r="O287" s="4">
        <v>13.573</v>
      </c>
      <c r="P287" s="4">
        <v>325.74</v>
      </c>
      <c r="Q287" s="4">
        <v>22.39</v>
      </c>
      <c r="R287" s="4">
        <v>24.693</v>
      </c>
    </row>
    <row r="288" spans="1:18" ht="13.5">
      <c r="A288" s="3">
        <v>30</v>
      </c>
      <c r="B288" s="3">
        <v>7</v>
      </c>
      <c r="C288" s="3">
        <v>2007</v>
      </c>
      <c r="D288" s="4">
        <v>0.2</v>
      </c>
      <c r="E288" s="4">
        <f t="shared" si="12"/>
        <v>0</v>
      </c>
      <c r="F288" s="4">
        <v>11.91</v>
      </c>
      <c r="G288" s="4">
        <v>7.44</v>
      </c>
      <c r="H288" s="4">
        <v>5.145</v>
      </c>
      <c r="I288" s="4">
        <v>8.52</v>
      </c>
      <c r="J288" s="4">
        <v>9.04</v>
      </c>
      <c r="K288" s="4">
        <v>4.404</v>
      </c>
      <c r="L288" s="4">
        <v>0.594</v>
      </c>
      <c r="M288" s="4">
        <v>88.783</v>
      </c>
      <c r="N288" s="4">
        <v>30.48</v>
      </c>
      <c r="O288" s="4">
        <v>10.285</v>
      </c>
      <c r="P288" s="4">
        <v>246.85</v>
      </c>
      <c r="Q288" s="4">
        <v>26.161</v>
      </c>
      <c r="R288" s="4">
        <v>28.221</v>
      </c>
    </row>
    <row r="289" spans="1:18" ht="13.5">
      <c r="A289" s="3">
        <v>31</v>
      </c>
      <c r="B289" s="3">
        <v>7</v>
      </c>
      <c r="C289" s="3">
        <v>2007</v>
      </c>
      <c r="D289" s="4">
        <v>6</v>
      </c>
      <c r="E289" s="4">
        <f t="shared" si="12"/>
        <v>0.11500000000000021</v>
      </c>
      <c r="F289" s="4">
        <v>13.04</v>
      </c>
      <c r="G289" s="4">
        <v>7.19</v>
      </c>
      <c r="H289" s="4">
        <v>4.141</v>
      </c>
      <c r="I289" s="4">
        <v>8.38</v>
      </c>
      <c r="J289" s="4">
        <v>9.22</v>
      </c>
      <c r="K289" s="4">
        <v>4.286</v>
      </c>
      <c r="L289" s="4">
        <v>0.69</v>
      </c>
      <c r="M289" s="4">
        <v>86.742</v>
      </c>
      <c r="N289" s="4">
        <v>28.56</v>
      </c>
      <c r="O289" s="4">
        <v>11.46</v>
      </c>
      <c r="P289" s="4">
        <v>275.03</v>
      </c>
      <c r="Q289" s="4">
        <v>26.4</v>
      </c>
      <c r="R289" s="4">
        <v>29.295</v>
      </c>
    </row>
    <row r="291" spans="1:18" ht="13.5">
      <c r="A291" s="2" t="s">
        <v>38</v>
      </c>
      <c r="B291" s="2"/>
      <c r="C291" s="2"/>
      <c r="D291" s="2"/>
      <c r="E291" s="2"/>
      <c r="F291" s="2">
        <f aca="true" t="shared" si="13" ref="F291:M291">AVERAGE(F259:F289)</f>
        <v>11.608193548387097</v>
      </c>
      <c r="G291" s="2">
        <f t="shared" si="13"/>
        <v>3.868193548387097</v>
      </c>
      <c r="H291" s="2">
        <f t="shared" si="13"/>
        <v>1.1553225806451612</v>
      </c>
      <c r="I291" s="2">
        <f t="shared" si="13"/>
        <v>6.055032258064517</v>
      </c>
      <c r="J291" s="2">
        <f t="shared" si="13"/>
        <v>7.804935483870969</v>
      </c>
      <c r="K291" s="2">
        <f t="shared" si="13"/>
        <v>5.440225806451614</v>
      </c>
      <c r="L291" s="2">
        <f t="shared" si="13"/>
        <v>1.3451290322580647</v>
      </c>
      <c r="M291" s="2">
        <f t="shared" si="13"/>
        <v>73.67941935483871</v>
      </c>
      <c r="N291" s="2"/>
      <c r="O291" s="2">
        <f>AVERAGE(O259:O289)</f>
        <v>16.910961290322582</v>
      </c>
      <c r="P291" s="2">
        <f>AVERAGE(P259:P289)</f>
        <v>405.8609677419355</v>
      </c>
      <c r="Q291" s="2">
        <f>AVERAGE(Q259:Q289)</f>
        <v>24.075483870967737</v>
      </c>
      <c r="R291" s="2">
        <f>AVERAGE(R259:R289)</f>
        <v>26.024741935483867</v>
      </c>
    </row>
    <row r="292" spans="1:16" ht="13.5">
      <c r="A292" s="2" t="s">
        <v>39</v>
      </c>
      <c r="B292" s="2"/>
      <c r="C292" s="2"/>
      <c r="D292" s="2">
        <f>SUM(D259:D289)</f>
        <v>42.2</v>
      </c>
      <c r="E292" s="2">
        <f>SUM(E259:E289)</f>
        <v>17.6725</v>
      </c>
      <c r="F292" s="2"/>
      <c r="G292" s="2"/>
      <c r="H292" s="2"/>
      <c r="I292" s="2"/>
      <c r="J292" s="2"/>
      <c r="K292" s="2">
        <f>SUM(K259:K289)</f>
        <v>168.64700000000002</v>
      </c>
      <c r="L292" s="2">
        <f>SUM(L259:L289)</f>
        <v>41.699000000000005</v>
      </c>
      <c r="M292" s="2"/>
      <c r="N292" s="2"/>
      <c r="P292" s="2">
        <f>SUM(P259:P289)</f>
        <v>12581.69</v>
      </c>
    </row>
    <row r="293" spans="1:18" ht="13.5">
      <c r="A293" s="2" t="s">
        <v>40</v>
      </c>
      <c r="B293" s="2"/>
      <c r="C293" s="2"/>
      <c r="D293" s="2"/>
      <c r="E293" s="2"/>
      <c r="F293" s="2">
        <f>MAX(F259:F289)</f>
        <v>17.91</v>
      </c>
      <c r="G293" s="2"/>
      <c r="H293" s="2"/>
      <c r="I293" s="2"/>
      <c r="J293" s="2"/>
      <c r="K293" s="2"/>
      <c r="M293" s="2"/>
      <c r="N293" s="2">
        <f>MAX(N259:N289)</f>
        <v>66.18</v>
      </c>
      <c r="Q293" s="2">
        <f>MAX(Q259:Q289)</f>
        <v>26.4</v>
      </c>
      <c r="R293" s="2">
        <f>MAX(R259:R289)</f>
        <v>29.295</v>
      </c>
    </row>
    <row r="294" spans="1:18" ht="13.5">
      <c r="A294" s="2" t="s">
        <v>41</v>
      </c>
      <c r="B294" s="2"/>
      <c r="C294" s="2"/>
      <c r="D294" s="2"/>
      <c r="E294" s="2"/>
      <c r="F294" s="2"/>
      <c r="G294" s="2">
        <f>MIN(G259:G289)</f>
        <v>-2.933</v>
      </c>
      <c r="H294" s="2">
        <f>MIN(H259:H289)</f>
        <v>-7.99</v>
      </c>
      <c r="I294" s="2"/>
      <c r="J294" s="2"/>
      <c r="K294" s="2"/>
      <c r="M294" s="2"/>
      <c r="N294" s="2"/>
      <c r="Q294" s="2">
        <f>MIN(Q259:Q289)</f>
        <v>21.942</v>
      </c>
      <c r="R294" s="2">
        <f>MIN(R259:R289)</f>
        <v>23.428</v>
      </c>
    </row>
    <row r="295" spans="1:17" ht="13.5">
      <c r="A295" s="2" t="s">
        <v>42</v>
      </c>
      <c r="B295" s="2"/>
      <c r="C295" s="2"/>
      <c r="D295" s="2">
        <f>SUM(F291+G291)/2</f>
        <v>7.738193548387097</v>
      </c>
      <c r="E295" s="2"/>
      <c r="F295" s="4"/>
      <c r="G295" s="2"/>
      <c r="H295" s="2"/>
      <c r="I295" s="2"/>
      <c r="J295" s="2"/>
      <c r="K295" s="4"/>
      <c r="M295" s="2"/>
      <c r="N295" s="2"/>
      <c r="Q295" s="4"/>
    </row>
    <row r="296" spans="1:18" ht="13.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ht="13.5">
      <c r="A297" s="1" t="s">
        <v>37</v>
      </c>
    </row>
    <row r="298" spans="1:18" ht="13.5">
      <c r="A298" s="3" t="s">
        <v>0</v>
      </c>
      <c r="B298" s="3" t="s">
        <v>1</v>
      </c>
      <c r="C298" s="3" t="s">
        <v>2</v>
      </c>
      <c r="D298" s="3" t="s">
        <v>9</v>
      </c>
      <c r="E298" s="3" t="s">
        <v>7</v>
      </c>
      <c r="F298" s="3" t="s">
        <v>6</v>
      </c>
      <c r="G298" s="3" t="s">
        <v>3</v>
      </c>
      <c r="H298" s="3" t="s">
        <v>3</v>
      </c>
      <c r="I298" s="3" t="s">
        <v>34</v>
      </c>
      <c r="J298" s="3" t="s">
        <v>34</v>
      </c>
      <c r="K298" s="3" t="s">
        <v>36</v>
      </c>
      <c r="L298" s="3" t="s">
        <v>35</v>
      </c>
      <c r="M298" s="3" t="s">
        <v>12</v>
      </c>
      <c r="N298" s="3" t="s">
        <v>6</v>
      </c>
      <c r="O298" s="3" t="s">
        <v>17</v>
      </c>
      <c r="P298" s="3" t="s">
        <v>30</v>
      </c>
      <c r="Q298" s="3" t="s">
        <v>34</v>
      </c>
      <c r="R298" s="3" t="s">
        <v>34</v>
      </c>
    </row>
    <row r="299" spans="4:18" ht="13.5">
      <c r="D299" s="3" t="s">
        <v>10</v>
      </c>
      <c r="E299" s="3" t="s">
        <v>8</v>
      </c>
      <c r="F299" s="3" t="s">
        <v>4</v>
      </c>
      <c r="G299" s="3" t="s">
        <v>4</v>
      </c>
      <c r="H299" s="3" t="s">
        <v>33</v>
      </c>
      <c r="I299" s="3" t="s">
        <v>5</v>
      </c>
      <c r="J299" s="3" t="s">
        <v>5</v>
      </c>
      <c r="K299" s="3" t="s">
        <v>32</v>
      </c>
      <c r="L299" s="3" t="s">
        <v>31</v>
      </c>
      <c r="M299" s="3" t="s">
        <v>30</v>
      </c>
      <c r="N299" s="3" t="s">
        <v>14</v>
      </c>
      <c r="O299" s="3" t="s">
        <v>14</v>
      </c>
      <c r="P299" s="3" t="s">
        <v>14</v>
      </c>
      <c r="Q299" s="3" t="s">
        <v>29</v>
      </c>
      <c r="R299" s="3" t="s">
        <v>29</v>
      </c>
    </row>
    <row r="300" spans="4:18" ht="13.5">
      <c r="D300" s="3" t="s">
        <v>11</v>
      </c>
      <c r="E300" s="3" t="s">
        <v>28</v>
      </c>
      <c r="F300" s="3" t="s">
        <v>5</v>
      </c>
      <c r="G300" s="3" t="s">
        <v>5</v>
      </c>
      <c r="H300" s="3" t="s">
        <v>5</v>
      </c>
      <c r="I300" s="3" t="s">
        <v>27</v>
      </c>
      <c r="J300" s="3" t="s">
        <v>26</v>
      </c>
      <c r="M300" s="3" t="s">
        <v>25</v>
      </c>
      <c r="N300" s="3" t="s">
        <v>15</v>
      </c>
      <c r="O300" s="3" t="s">
        <v>15</v>
      </c>
      <c r="P300" s="3" t="s">
        <v>24</v>
      </c>
      <c r="Q300" s="3" t="s">
        <v>23</v>
      </c>
      <c r="R300" s="3" t="s">
        <v>22</v>
      </c>
    </row>
    <row r="301" spans="9:18" ht="13.5">
      <c r="I301" s="3" t="s">
        <v>21</v>
      </c>
      <c r="J301" s="3" t="s">
        <v>21</v>
      </c>
      <c r="K301" s="3" t="s">
        <v>20</v>
      </c>
      <c r="L301" s="3" t="s">
        <v>19</v>
      </c>
      <c r="N301" s="3" t="s">
        <v>16</v>
      </c>
      <c r="O301" s="3" t="s">
        <v>16</v>
      </c>
      <c r="P301" s="3" t="s">
        <v>18</v>
      </c>
      <c r="Q301" s="3" t="s">
        <v>13</v>
      </c>
      <c r="R301" s="3" t="s">
        <v>13</v>
      </c>
    </row>
    <row r="302" spans="1:18" ht="13.5">
      <c r="A302" s="3">
        <v>1</v>
      </c>
      <c r="B302" s="3">
        <v>8</v>
      </c>
      <c r="C302" s="3">
        <v>2007</v>
      </c>
      <c r="D302" s="4">
        <v>1</v>
      </c>
      <c r="E302" s="4">
        <f aca="true" t="shared" si="14" ref="E302:E332">IF((F302+G302)/2-10&lt;=0,0,(F302+G302)/2-10)</f>
        <v>0.2699999999999996</v>
      </c>
      <c r="F302" s="4">
        <v>12.48</v>
      </c>
      <c r="G302" s="4">
        <v>8.06</v>
      </c>
      <c r="H302" s="4">
        <v>7.97</v>
      </c>
      <c r="I302" s="4">
        <v>9.5</v>
      </c>
      <c r="J302" s="4">
        <v>9.67</v>
      </c>
      <c r="K302" s="4">
        <v>3.92</v>
      </c>
      <c r="L302" s="4">
        <v>0.439</v>
      </c>
      <c r="M302" s="4">
        <v>93.175</v>
      </c>
      <c r="N302" s="4">
        <v>19.35</v>
      </c>
      <c r="O302" s="4">
        <v>5.6401</v>
      </c>
      <c r="P302" s="4">
        <v>135.36</v>
      </c>
      <c r="Q302" s="4">
        <v>27.451</v>
      </c>
      <c r="R302" s="4">
        <v>30.942</v>
      </c>
    </row>
    <row r="303" spans="1:18" ht="13.5">
      <c r="A303" s="3">
        <v>2</v>
      </c>
      <c r="B303" s="3">
        <v>8</v>
      </c>
      <c r="C303" s="3">
        <v>2007</v>
      </c>
      <c r="D303" s="4">
        <v>0</v>
      </c>
      <c r="E303" s="4">
        <f t="shared" si="14"/>
        <v>0</v>
      </c>
      <c r="F303" s="4">
        <v>13.69</v>
      </c>
      <c r="G303" s="4">
        <v>5.152</v>
      </c>
      <c r="H303" s="4">
        <v>4.83</v>
      </c>
      <c r="I303" s="4">
        <v>9.3</v>
      </c>
      <c r="J303" s="4">
        <v>10.05</v>
      </c>
      <c r="K303" s="4">
        <v>8.33</v>
      </c>
      <c r="L303" s="4">
        <v>0.968</v>
      </c>
      <c r="M303" s="4">
        <v>88.579</v>
      </c>
      <c r="N303" s="4">
        <v>17.28</v>
      </c>
      <c r="O303" s="4">
        <v>5.7292</v>
      </c>
      <c r="P303" s="4">
        <v>137.5</v>
      </c>
      <c r="Q303" s="4">
        <v>26.661</v>
      </c>
      <c r="R303" s="4">
        <v>30.026</v>
      </c>
    </row>
    <row r="304" spans="1:18" ht="13.5">
      <c r="A304" s="3">
        <v>3</v>
      </c>
      <c r="B304" s="3">
        <v>8</v>
      </c>
      <c r="C304" s="3">
        <v>2007</v>
      </c>
      <c r="D304" s="4">
        <v>0</v>
      </c>
      <c r="E304" s="4">
        <f t="shared" si="14"/>
        <v>0</v>
      </c>
      <c r="F304" s="4">
        <v>12.53</v>
      </c>
      <c r="G304" s="4">
        <v>4.75</v>
      </c>
      <c r="H304" s="4">
        <v>1.374</v>
      </c>
      <c r="I304" s="4">
        <v>8.85</v>
      </c>
      <c r="J304" s="4">
        <v>10.06</v>
      </c>
      <c r="K304" s="4">
        <v>6.228</v>
      </c>
      <c r="L304" s="4">
        <v>0.835</v>
      </c>
      <c r="M304" s="4">
        <v>87.858</v>
      </c>
      <c r="N304" s="4">
        <v>18.66</v>
      </c>
      <c r="O304" s="4">
        <v>4.9232</v>
      </c>
      <c r="P304" s="4">
        <v>118.16</v>
      </c>
      <c r="Q304" s="4">
        <v>26.203</v>
      </c>
      <c r="R304" s="4">
        <v>29.438</v>
      </c>
    </row>
    <row r="305" spans="1:18" ht="13.5">
      <c r="A305" s="3">
        <v>4</v>
      </c>
      <c r="B305" s="3">
        <v>8</v>
      </c>
      <c r="C305" s="3">
        <v>2007</v>
      </c>
      <c r="D305" s="4">
        <v>12.6</v>
      </c>
      <c r="E305" s="4">
        <f t="shared" si="14"/>
        <v>0</v>
      </c>
      <c r="F305" s="4">
        <v>10.81</v>
      </c>
      <c r="G305" s="4">
        <v>6.254</v>
      </c>
      <c r="H305" s="4">
        <v>5.424</v>
      </c>
      <c r="I305" s="4">
        <v>9.04</v>
      </c>
      <c r="J305" s="4">
        <v>10.18</v>
      </c>
      <c r="K305" s="4">
        <v>2.177</v>
      </c>
      <c r="L305" s="4">
        <v>0.696</v>
      </c>
      <c r="M305" s="4">
        <v>90.9</v>
      </c>
      <c r="N305" s="4">
        <v>17.79</v>
      </c>
      <c r="O305" s="4">
        <v>5.2666</v>
      </c>
      <c r="P305" s="4">
        <v>126.4</v>
      </c>
      <c r="Q305" s="4">
        <v>26.959</v>
      </c>
      <c r="R305" s="4">
        <v>30.691</v>
      </c>
    </row>
    <row r="306" spans="1:18" ht="13.5">
      <c r="A306" s="3">
        <v>5</v>
      </c>
      <c r="B306" s="3">
        <v>8</v>
      </c>
      <c r="C306" s="3">
        <v>2007</v>
      </c>
      <c r="D306" s="4">
        <v>0</v>
      </c>
      <c r="E306" s="4">
        <f t="shared" si="14"/>
        <v>0.053000000000000824</v>
      </c>
      <c r="F306" s="4">
        <v>13.44</v>
      </c>
      <c r="G306" s="4">
        <v>6.666</v>
      </c>
      <c r="H306" s="4">
        <v>3.33</v>
      </c>
      <c r="I306" s="4">
        <v>7.77</v>
      </c>
      <c r="J306" s="4">
        <v>9.69</v>
      </c>
      <c r="K306" s="4">
        <v>10.61</v>
      </c>
      <c r="L306" s="4">
        <v>2.567</v>
      </c>
      <c r="M306" s="4">
        <v>59.89</v>
      </c>
      <c r="N306" s="4">
        <v>69.9</v>
      </c>
      <c r="O306" s="4">
        <v>26.493</v>
      </c>
      <c r="P306" s="4">
        <v>635.83</v>
      </c>
      <c r="Q306" s="4">
        <v>27.238</v>
      </c>
      <c r="R306" s="4">
        <v>31.468</v>
      </c>
    </row>
    <row r="307" spans="1:18" ht="13.5">
      <c r="A307" s="3">
        <v>6</v>
      </c>
      <c r="B307" s="3">
        <v>8</v>
      </c>
      <c r="C307" s="3">
        <v>2007</v>
      </c>
      <c r="D307" s="4">
        <v>0</v>
      </c>
      <c r="E307" s="4">
        <f t="shared" si="14"/>
        <v>0.46000000000000085</v>
      </c>
      <c r="F307" s="4">
        <v>13.83</v>
      </c>
      <c r="G307" s="4">
        <v>7.09</v>
      </c>
      <c r="H307" s="4">
        <v>4.189</v>
      </c>
      <c r="I307" s="4">
        <v>7.55</v>
      </c>
      <c r="J307" s="4">
        <v>9.28</v>
      </c>
      <c r="K307" s="4">
        <v>10.63</v>
      </c>
      <c r="L307" s="4">
        <v>2.515</v>
      </c>
      <c r="M307" s="4">
        <v>55.74</v>
      </c>
      <c r="N307" s="4">
        <v>57.69</v>
      </c>
      <c r="O307" s="4">
        <v>21.21</v>
      </c>
      <c r="P307" s="4">
        <v>509.03</v>
      </c>
      <c r="Q307" s="4">
        <v>26.443</v>
      </c>
      <c r="R307" s="4">
        <v>29.988</v>
      </c>
    </row>
    <row r="308" spans="1:18" ht="13.5">
      <c r="A308" s="3">
        <v>7</v>
      </c>
      <c r="B308" s="3">
        <v>8</v>
      </c>
      <c r="C308" s="3">
        <v>2007</v>
      </c>
      <c r="D308" s="4">
        <v>0</v>
      </c>
      <c r="E308" s="4">
        <f t="shared" si="14"/>
        <v>0</v>
      </c>
      <c r="F308" s="4">
        <v>11.93</v>
      </c>
      <c r="G308" s="4">
        <v>2.308</v>
      </c>
      <c r="H308" s="4">
        <v>-2.338</v>
      </c>
      <c r="I308" s="4">
        <v>6.188</v>
      </c>
      <c r="J308" s="4">
        <v>9.11</v>
      </c>
      <c r="K308" s="4">
        <v>8.85</v>
      </c>
      <c r="L308" s="4">
        <v>1.202</v>
      </c>
      <c r="M308" s="4">
        <v>73.791</v>
      </c>
      <c r="N308" s="4">
        <v>40.17</v>
      </c>
      <c r="O308" s="4">
        <v>10.863</v>
      </c>
      <c r="P308" s="4">
        <v>260.72</v>
      </c>
      <c r="Q308" s="4">
        <v>26.059</v>
      </c>
      <c r="R308" s="4">
        <v>29.338</v>
      </c>
    </row>
    <row r="309" spans="1:18" ht="13.5">
      <c r="A309" s="3">
        <v>8</v>
      </c>
      <c r="B309" s="3">
        <v>8</v>
      </c>
      <c r="C309" s="3">
        <v>2007</v>
      </c>
      <c r="D309" s="4">
        <v>0</v>
      </c>
      <c r="E309" s="4">
        <f t="shared" si="14"/>
        <v>0</v>
      </c>
      <c r="F309" s="4">
        <v>12.47</v>
      </c>
      <c r="G309" s="4">
        <v>-0.763</v>
      </c>
      <c r="H309" s="4">
        <v>-4.979</v>
      </c>
      <c r="I309" s="4">
        <v>5.079</v>
      </c>
      <c r="J309" s="4">
        <v>8.86</v>
      </c>
      <c r="K309" s="4">
        <v>10.92</v>
      </c>
      <c r="L309" s="4">
        <v>1.768</v>
      </c>
      <c r="M309" s="4">
        <v>80.188</v>
      </c>
      <c r="N309" s="4">
        <v>35.01</v>
      </c>
      <c r="O309" s="4">
        <v>8.3238</v>
      </c>
      <c r="P309" s="4">
        <v>199.77</v>
      </c>
      <c r="Q309" s="4">
        <v>25.906</v>
      </c>
      <c r="R309" s="4">
        <v>28.99</v>
      </c>
    </row>
    <row r="310" spans="1:18" ht="13.5">
      <c r="A310" s="3">
        <v>9</v>
      </c>
      <c r="B310" s="3">
        <v>8</v>
      </c>
      <c r="C310" s="3">
        <v>2007</v>
      </c>
      <c r="D310" s="4">
        <v>0</v>
      </c>
      <c r="E310" s="4">
        <f t="shared" si="14"/>
        <v>0</v>
      </c>
      <c r="F310" s="4">
        <v>17.07</v>
      </c>
      <c r="G310" s="4">
        <v>2.167</v>
      </c>
      <c r="H310" s="4">
        <v>-1.576</v>
      </c>
      <c r="I310" s="4">
        <v>6.225</v>
      </c>
      <c r="J310" s="4">
        <v>8.47</v>
      </c>
      <c r="K310" s="4">
        <v>11.23</v>
      </c>
      <c r="L310" s="4">
        <v>3.698</v>
      </c>
      <c r="M310" s="4">
        <v>53.983</v>
      </c>
      <c r="N310" s="4">
        <v>58.59</v>
      </c>
      <c r="O310" s="4">
        <v>25.59</v>
      </c>
      <c r="P310" s="4">
        <v>614.16</v>
      </c>
      <c r="Q310" s="4">
        <v>25.653</v>
      </c>
      <c r="R310" s="4">
        <v>28.52</v>
      </c>
    </row>
    <row r="311" spans="1:18" ht="13.5">
      <c r="A311" s="3">
        <v>10</v>
      </c>
      <c r="B311" s="3">
        <v>8</v>
      </c>
      <c r="C311" s="3">
        <v>2007</v>
      </c>
      <c r="D311" s="4">
        <v>0</v>
      </c>
      <c r="E311" s="4">
        <f t="shared" si="14"/>
        <v>4.184999999999999</v>
      </c>
      <c r="F311" s="4">
        <v>16.88</v>
      </c>
      <c r="G311" s="4">
        <v>11.49</v>
      </c>
      <c r="H311" s="4">
        <v>7.61</v>
      </c>
      <c r="I311" s="4">
        <v>8.84</v>
      </c>
      <c r="J311" s="4">
        <v>9.08</v>
      </c>
      <c r="K311" s="4">
        <v>11.59</v>
      </c>
      <c r="L311" s="4">
        <v>3.068</v>
      </c>
      <c r="M311" s="4">
        <v>57.049</v>
      </c>
      <c r="N311" s="4">
        <v>51.81</v>
      </c>
      <c r="O311" s="4">
        <v>25.851</v>
      </c>
      <c r="P311" s="4">
        <v>620.43</v>
      </c>
      <c r="Q311" s="4">
        <v>25.17</v>
      </c>
      <c r="R311" s="4">
        <v>28.067</v>
      </c>
    </row>
    <row r="312" spans="1:18" ht="13.5">
      <c r="A312" s="3">
        <v>11</v>
      </c>
      <c r="B312" s="3">
        <v>8</v>
      </c>
      <c r="C312" s="3">
        <v>2007</v>
      </c>
      <c r="D312" s="4">
        <v>0.8</v>
      </c>
      <c r="E312" s="4">
        <f t="shared" si="14"/>
        <v>5.275</v>
      </c>
      <c r="F312" s="4">
        <v>17.59</v>
      </c>
      <c r="G312" s="4">
        <v>12.96</v>
      </c>
      <c r="H312" s="4">
        <v>10.29</v>
      </c>
      <c r="I312" s="4">
        <v>9.99</v>
      </c>
      <c r="J312" s="4">
        <v>9.77</v>
      </c>
      <c r="K312" s="4">
        <v>7.26</v>
      </c>
      <c r="L312" s="4">
        <v>2.513</v>
      </c>
      <c r="M312" s="4">
        <v>59.064</v>
      </c>
      <c r="N312" s="4">
        <v>60.24</v>
      </c>
      <c r="O312" s="4">
        <v>24.597</v>
      </c>
      <c r="P312" s="4">
        <v>590.32</v>
      </c>
      <c r="Q312" s="4">
        <v>24.84</v>
      </c>
      <c r="R312" s="4">
        <v>27.633</v>
      </c>
    </row>
    <row r="313" spans="1:18" ht="13.5">
      <c r="A313" s="3">
        <v>12</v>
      </c>
      <c r="B313" s="3">
        <v>8</v>
      </c>
      <c r="C313" s="3">
        <v>2007</v>
      </c>
      <c r="D313" s="4">
        <v>0.4</v>
      </c>
      <c r="E313" s="4">
        <f t="shared" si="14"/>
        <v>0</v>
      </c>
      <c r="F313" s="4">
        <v>12.99</v>
      </c>
      <c r="G313" s="4">
        <v>5.994</v>
      </c>
      <c r="H313" s="4">
        <v>5.701</v>
      </c>
      <c r="I313" s="4">
        <v>8.52</v>
      </c>
      <c r="J313" s="4">
        <v>9.97</v>
      </c>
      <c r="K313" s="4">
        <v>7.59</v>
      </c>
      <c r="L313" s="4">
        <v>1.313</v>
      </c>
      <c r="M313" s="4">
        <v>78.317</v>
      </c>
      <c r="N313" s="4">
        <v>46.86</v>
      </c>
      <c r="O313" s="4">
        <v>12.025</v>
      </c>
      <c r="P313" s="4">
        <v>288.61</v>
      </c>
      <c r="Q313" s="4">
        <v>24.533</v>
      </c>
      <c r="R313" s="4">
        <v>27.316</v>
      </c>
    </row>
    <row r="314" spans="1:18" ht="13.5">
      <c r="A314" s="3">
        <v>13</v>
      </c>
      <c r="B314" s="3">
        <v>8</v>
      </c>
      <c r="C314" s="3">
        <v>2007</v>
      </c>
      <c r="D314" s="4">
        <v>0</v>
      </c>
      <c r="E314" s="4">
        <f t="shared" si="14"/>
        <v>0</v>
      </c>
      <c r="F314" s="4">
        <v>8.85</v>
      </c>
      <c r="G314" s="4">
        <v>-1.565</v>
      </c>
      <c r="H314" s="4">
        <v>-3.881</v>
      </c>
      <c r="I314" s="4">
        <v>5.09</v>
      </c>
      <c r="J314" s="4">
        <v>9.18</v>
      </c>
      <c r="K314" s="4">
        <v>7.95</v>
      </c>
      <c r="L314" s="4">
        <v>0.978</v>
      </c>
      <c r="M314" s="4">
        <v>84.675</v>
      </c>
      <c r="N314" s="4">
        <v>37.74</v>
      </c>
      <c r="O314" s="4">
        <v>14.859</v>
      </c>
      <c r="P314" s="4">
        <v>356.62</v>
      </c>
      <c r="Q314" s="4">
        <v>24.435</v>
      </c>
      <c r="R314" s="4">
        <v>27.08</v>
      </c>
    </row>
    <row r="315" spans="1:18" ht="13.5">
      <c r="A315" s="3">
        <v>14</v>
      </c>
      <c r="B315" s="3">
        <v>8</v>
      </c>
      <c r="C315" s="3">
        <v>2007</v>
      </c>
      <c r="D315" s="4">
        <v>0</v>
      </c>
      <c r="E315" s="4">
        <f t="shared" si="14"/>
        <v>0</v>
      </c>
      <c r="F315" s="4">
        <v>7.61</v>
      </c>
      <c r="G315" s="4">
        <v>2.015</v>
      </c>
      <c r="H315" s="4">
        <v>0.172</v>
      </c>
      <c r="I315" s="4">
        <v>5.806</v>
      </c>
      <c r="J315" s="4">
        <v>8.7</v>
      </c>
      <c r="K315" s="4">
        <v>11.69</v>
      </c>
      <c r="L315" s="4">
        <v>1.292</v>
      </c>
      <c r="M315" s="4">
        <v>71.742</v>
      </c>
      <c r="N315" s="4">
        <v>45.12</v>
      </c>
      <c r="O315" s="4">
        <v>18.567</v>
      </c>
      <c r="P315" s="4">
        <v>445.6</v>
      </c>
      <c r="Q315" s="4">
        <v>24.26</v>
      </c>
      <c r="R315" s="4">
        <v>26.835</v>
      </c>
    </row>
    <row r="316" spans="1:18" ht="13.5">
      <c r="A316" s="3">
        <v>15</v>
      </c>
      <c r="B316" s="3">
        <v>8</v>
      </c>
      <c r="C316" s="3">
        <v>2007</v>
      </c>
      <c r="D316" s="4">
        <v>0</v>
      </c>
      <c r="E316" s="4">
        <f t="shared" si="14"/>
        <v>0</v>
      </c>
      <c r="F316" s="4">
        <v>9.22</v>
      </c>
      <c r="G316" s="4">
        <v>-1.466</v>
      </c>
      <c r="H316" s="4">
        <v>-3.661</v>
      </c>
      <c r="I316" s="4">
        <v>3.894</v>
      </c>
      <c r="J316" s="4">
        <v>8.03</v>
      </c>
      <c r="K316" s="4">
        <v>7.66</v>
      </c>
      <c r="L316" s="4">
        <v>1.115</v>
      </c>
      <c r="M316" s="4">
        <v>74.14</v>
      </c>
      <c r="N316" s="4">
        <v>27.42</v>
      </c>
      <c r="O316" s="4">
        <v>13.816</v>
      </c>
      <c r="P316" s="4">
        <v>331.59</v>
      </c>
      <c r="Q316" s="4">
        <v>24.022</v>
      </c>
      <c r="R316" s="4">
        <v>26.614</v>
      </c>
    </row>
    <row r="317" spans="1:18" ht="13.5">
      <c r="A317" s="3">
        <v>16</v>
      </c>
      <c r="B317" s="3">
        <v>8</v>
      </c>
      <c r="C317" s="3">
        <v>2007</v>
      </c>
      <c r="D317" s="4">
        <v>18</v>
      </c>
      <c r="E317" s="4">
        <f t="shared" si="14"/>
        <v>0</v>
      </c>
      <c r="F317" s="4">
        <v>12.53</v>
      </c>
      <c r="G317" s="4">
        <v>0.105</v>
      </c>
      <c r="H317" s="4">
        <v>-3.644</v>
      </c>
      <c r="I317" s="4">
        <v>5.057</v>
      </c>
      <c r="J317" s="4">
        <v>8.01</v>
      </c>
      <c r="K317" s="4">
        <v>8</v>
      </c>
      <c r="L317" s="4">
        <v>1.334</v>
      </c>
      <c r="M317" s="4">
        <v>78.494</v>
      </c>
      <c r="N317" s="4">
        <v>31.8</v>
      </c>
      <c r="O317" s="4">
        <v>8.9779</v>
      </c>
      <c r="P317" s="4">
        <v>215.47</v>
      </c>
      <c r="Q317" s="4">
        <v>23.823</v>
      </c>
      <c r="R317" s="4">
        <v>26.418</v>
      </c>
    </row>
    <row r="318" spans="1:18" ht="13.5">
      <c r="A318" s="3">
        <v>17</v>
      </c>
      <c r="B318" s="3">
        <v>8</v>
      </c>
      <c r="C318" s="3">
        <v>2007</v>
      </c>
      <c r="D318" s="4">
        <v>0.4</v>
      </c>
      <c r="E318" s="4">
        <f t="shared" si="14"/>
        <v>0</v>
      </c>
      <c r="F318" s="4">
        <v>13.78</v>
      </c>
      <c r="G318" s="4">
        <v>4.481</v>
      </c>
      <c r="H318" s="4">
        <v>2.81</v>
      </c>
      <c r="I318" s="4">
        <v>7.82</v>
      </c>
      <c r="J318" s="4">
        <v>8.38</v>
      </c>
      <c r="K318" s="4">
        <v>7.71</v>
      </c>
      <c r="L318" s="4">
        <v>1.368</v>
      </c>
      <c r="M318" s="4">
        <v>84.185</v>
      </c>
      <c r="N318" s="4">
        <v>43.02</v>
      </c>
      <c r="O318" s="4">
        <v>13.629</v>
      </c>
      <c r="P318" s="4">
        <v>327.1</v>
      </c>
      <c r="Q318" s="4">
        <v>27.773</v>
      </c>
      <c r="R318" s="4">
        <v>31.87</v>
      </c>
    </row>
    <row r="319" spans="1:18" ht="13.5">
      <c r="A319" s="3">
        <v>18</v>
      </c>
      <c r="B319" s="3">
        <v>8</v>
      </c>
      <c r="C319" s="3">
        <v>2007</v>
      </c>
      <c r="D319" s="4">
        <v>0</v>
      </c>
      <c r="E319" s="4">
        <f t="shared" si="14"/>
        <v>0.629999999999999</v>
      </c>
      <c r="F319" s="4">
        <v>13.35</v>
      </c>
      <c r="G319" s="4">
        <v>7.91</v>
      </c>
      <c r="H319" s="4">
        <v>2.35</v>
      </c>
      <c r="I319" s="4">
        <v>7.88</v>
      </c>
      <c r="J319" s="4">
        <v>8.95</v>
      </c>
      <c r="K319" s="4">
        <v>6.245</v>
      </c>
      <c r="L319" s="4">
        <v>1.222</v>
      </c>
      <c r="M319" s="4">
        <v>72.629</v>
      </c>
      <c r="N319" s="4">
        <v>54.18</v>
      </c>
      <c r="O319" s="4">
        <v>14.461</v>
      </c>
      <c r="P319" s="4">
        <v>347.05</v>
      </c>
      <c r="Q319" s="4">
        <v>27.262</v>
      </c>
      <c r="R319" s="4">
        <v>31.079</v>
      </c>
    </row>
    <row r="320" spans="1:18" ht="13.5">
      <c r="A320" s="3">
        <v>19</v>
      </c>
      <c r="B320" s="3">
        <v>8</v>
      </c>
      <c r="C320" s="3">
        <v>2007</v>
      </c>
      <c r="D320" s="4">
        <v>0.4</v>
      </c>
      <c r="E320" s="4">
        <f t="shared" si="14"/>
        <v>0</v>
      </c>
      <c r="F320" s="4">
        <v>12.46</v>
      </c>
      <c r="G320" s="4">
        <v>1.416</v>
      </c>
      <c r="H320" s="4">
        <v>-0.958</v>
      </c>
      <c r="I320" s="4">
        <v>6.709</v>
      </c>
      <c r="J320" s="4">
        <v>8.93</v>
      </c>
      <c r="K320" s="4">
        <v>9.64</v>
      </c>
      <c r="L320" s="4">
        <v>1.312</v>
      </c>
      <c r="M320" s="4">
        <v>85.588</v>
      </c>
      <c r="N320" s="4">
        <v>20.49</v>
      </c>
      <c r="O320" s="4">
        <v>7.0061</v>
      </c>
      <c r="P320" s="4">
        <v>168.15</v>
      </c>
      <c r="Q320" s="4">
        <v>26.793</v>
      </c>
      <c r="R320" s="4">
        <v>30.165</v>
      </c>
    </row>
    <row r="321" spans="1:18" ht="13.5">
      <c r="A321" s="3">
        <v>20</v>
      </c>
      <c r="B321" s="3">
        <v>8</v>
      </c>
      <c r="C321" s="3">
        <v>2007</v>
      </c>
      <c r="D321" s="4">
        <v>0</v>
      </c>
      <c r="E321" s="4">
        <f t="shared" si="14"/>
        <v>0</v>
      </c>
      <c r="F321" s="4">
        <v>11.2</v>
      </c>
      <c r="G321" s="4">
        <v>1.872</v>
      </c>
      <c r="H321" s="4">
        <v>-0.789</v>
      </c>
      <c r="I321" s="4">
        <v>7.33</v>
      </c>
      <c r="J321" s="4">
        <v>9.22</v>
      </c>
      <c r="K321" s="4">
        <v>12.89</v>
      </c>
      <c r="L321" s="4">
        <v>1.495</v>
      </c>
      <c r="M321" s="4">
        <v>80.046</v>
      </c>
      <c r="N321" s="4">
        <v>39.33</v>
      </c>
      <c r="O321" s="4">
        <v>12.825</v>
      </c>
      <c r="P321" s="4">
        <v>307.81</v>
      </c>
      <c r="Q321" s="4">
        <v>26.472</v>
      </c>
      <c r="R321" s="4">
        <v>29.563</v>
      </c>
    </row>
    <row r="322" spans="1:18" ht="13.5">
      <c r="A322" s="3">
        <v>21</v>
      </c>
      <c r="B322" s="3">
        <v>8</v>
      </c>
      <c r="C322" s="3">
        <v>2007</v>
      </c>
      <c r="D322" s="4">
        <v>0</v>
      </c>
      <c r="E322" s="4">
        <f t="shared" si="14"/>
        <v>0</v>
      </c>
      <c r="F322" s="4">
        <v>13.79</v>
      </c>
      <c r="G322" s="4">
        <v>-0.428</v>
      </c>
      <c r="H322" s="4">
        <v>-4.018</v>
      </c>
      <c r="I322" s="4">
        <v>5.057</v>
      </c>
      <c r="J322" s="4">
        <v>8.62</v>
      </c>
      <c r="K322" s="4">
        <v>12.5</v>
      </c>
      <c r="L322" s="4">
        <v>2.003</v>
      </c>
      <c r="M322" s="4">
        <v>74.55</v>
      </c>
      <c r="N322" s="4">
        <v>35.79</v>
      </c>
      <c r="O322" s="4">
        <v>10.697</v>
      </c>
      <c r="P322" s="4">
        <v>256.72</v>
      </c>
      <c r="Q322" s="4">
        <v>26.322</v>
      </c>
      <c r="R322" s="4">
        <v>29.22</v>
      </c>
    </row>
    <row r="323" spans="1:18" ht="13.5">
      <c r="A323" s="3">
        <v>22</v>
      </c>
      <c r="B323" s="3">
        <v>8</v>
      </c>
      <c r="C323" s="3">
        <v>2007</v>
      </c>
      <c r="D323" s="4">
        <v>0</v>
      </c>
      <c r="E323" s="4">
        <f t="shared" si="14"/>
        <v>0</v>
      </c>
      <c r="F323" s="4">
        <v>10.95</v>
      </c>
      <c r="G323" s="4">
        <v>1.856</v>
      </c>
      <c r="H323" s="4">
        <v>-1.731</v>
      </c>
      <c r="I323" s="4">
        <v>7.11</v>
      </c>
      <c r="J323" s="4">
        <v>8.67</v>
      </c>
      <c r="K323" s="4">
        <v>10.79</v>
      </c>
      <c r="L323" s="4">
        <v>1.747</v>
      </c>
      <c r="M323" s="4">
        <v>72.401</v>
      </c>
      <c r="N323" s="4">
        <v>39.87</v>
      </c>
      <c r="O323" s="4">
        <v>14.436</v>
      </c>
      <c r="P323" s="4">
        <v>346.47</v>
      </c>
      <c r="Q323" s="4">
        <v>25.983</v>
      </c>
      <c r="R323" s="4">
        <v>28.821</v>
      </c>
    </row>
    <row r="324" spans="1:18" ht="13.5">
      <c r="A324" s="3">
        <v>23</v>
      </c>
      <c r="B324" s="3">
        <v>8</v>
      </c>
      <c r="C324" s="3">
        <v>2007</v>
      </c>
      <c r="D324" s="4">
        <v>0</v>
      </c>
      <c r="E324" s="4">
        <f t="shared" si="14"/>
        <v>0</v>
      </c>
      <c r="F324" s="4">
        <v>15.27</v>
      </c>
      <c r="G324" s="4">
        <v>0.171</v>
      </c>
      <c r="H324" s="4">
        <v>-4.037</v>
      </c>
      <c r="I324" s="4">
        <v>5.582</v>
      </c>
      <c r="J324" s="4">
        <v>8.42</v>
      </c>
      <c r="K324" s="4">
        <v>13.39</v>
      </c>
      <c r="L324" s="4">
        <v>2.152</v>
      </c>
      <c r="M324" s="4">
        <v>74.178</v>
      </c>
      <c r="N324" s="4">
        <v>23.88</v>
      </c>
      <c r="O324" s="4">
        <v>10.023</v>
      </c>
      <c r="P324" s="4">
        <v>240.54</v>
      </c>
      <c r="Q324" s="4">
        <v>25.635</v>
      </c>
      <c r="R324" s="4">
        <v>28.428</v>
      </c>
    </row>
    <row r="325" spans="1:18" ht="13.5">
      <c r="A325" s="3">
        <v>24</v>
      </c>
      <c r="B325" s="3">
        <v>8</v>
      </c>
      <c r="C325" s="3">
        <v>2007</v>
      </c>
      <c r="D325" s="4">
        <v>0</v>
      </c>
      <c r="E325" s="4">
        <f t="shared" si="14"/>
        <v>0</v>
      </c>
      <c r="F325" s="4">
        <v>14.06</v>
      </c>
      <c r="G325" s="4">
        <v>1.705</v>
      </c>
      <c r="H325" s="4">
        <v>-0.643</v>
      </c>
      <c r="I325" s="4">
        <v>5.928</v>
      </c>
      <c r="J325" s="4">
        <v>8.42</v>
      </c>
      <c r="K325" s="4">
        <v>13.62</v>
      </c>
      <c r="L325" s="4">
        <v>2.092</v>
      </c>
      <c r="M325" s="4">
        <v>78.715</v>
      </c>
      <c r="N325" s="4">
        <v>20.49</v>
      </c>
      <c r="O325" s="4">
        <v>9.6821</v>
      </c>
      <c r="P325" s="4">
        <v>232.37</v>
      </c>
      <c r="Q325" s="4">
        <v>25.444</v>
      </c>
      <c r="R325" s="4">
        <v>28.084</v>
      </c>
    </row>
    <row r="326" spans="1:18" ht="13.5">
      <c r="A326" s="3">
        <v>25</v>
      </c>
      <c r="B326" s="3">
        <v>8</v>
      </c>
      <c r="C326" s="3">
        <v>2007</v>
      </c>
      <c r="D326" s="4">
        <v>0</v>
      </c>
      <c r="E326" s="4">
        <f t="shared" si="14"/>
        <v>0</v>
      </c>
      <c r="F326" s="4">
        <v>16.91</v>
      </c>
      <c r="G326" s="4">
        <v>2.176</v>
      </c>
      <c r="H326" s="4">
        <v>-2.507</v>
      </c>
      <c r="I326" s="4">
        <v>6.589</v>
      </c>
      <c r="J326" s="4">
        <v>8.47</v>
      </c>
      <c r="K326" s="4">
        <v>14.11</v>
      </c>
      <c r="L326" s="4">
        <v>3.204</v>
      </c>
      <c r="M326" s="4">
        <v>54.624</v>
      </c>
      <c r="N326" s="4">
        <v>55.95</v>
      </c>
      <c r="O326" s="4">
        <v>20.747</v>
      </c>
      <c r="P326" s="4">
        <v>497.92</v>
      </c>
      <c r="Q326" s="4">
        <v>25.169</v>
      </c>
      <c r="R326" s="4">
        <v>27.725</v>
      </c>
    </row>
    <row r="327" spans="1:18" ht="13.5">
      <c r="A327" s="3">
        <v>26</v>
      </c>
      <c r="B327" s="3">
        <v>8</v>
      </c>
      <c r="C327" s="3">
        <v>2007</v>
      </c>
      <c r="D327" s="4">
        <v>0</v>
      </c>
      <c r="E327" s="4">
        <f t="shared" si="14"/>
        <v>0</v>
      </c>
      <c r="F327" s="4">
        <v>14.82</v>
      </c>
      <c r="G327" s="4">
        <v>0.75</v>
      </c>
      <c r="H327" s="4">
        <v>-2.921</v>
      </c>
      <c r="I327" s="4">
        <v>6.747</v>
      </c>
      <c r="J327" s="4">
        <v>8.73</v>
      </c>
      <c r="K327" s="4">
        <v>14.11</v>
      </c>
      <c r="L327" s="4">
        <v>2.451</v>
      </c>
      <c r="M327" s="4">
        <v>65.639</v>
      </c>
      <c r="N327" s="4">
        <v>46.08</v>
      </c>
      <c r="O327" s="4">
        <v>12.234</v>
      </c>
      <c r="P327" s="4">
        <v>293.62</v>
      </c>
      <c r="Q327" s="4">
        <v>24.732</v>
      </c>
      <c r="R327" s="4">
        <v>27.291</v>
      </c>
    </row>
    <row r="328" spans="1:18" ht="13.5">
      <c r="A328" s="3">
        <v>27</v>
      </c>
      <c r="B328" s="3">
        <v>8</v>
      </c>
      <c r="C328" s="3">
        <v>2007</v>
      </c>
      <c r="D328" s="4">
        <v>0</v>
      </c>
      <c r="E328" s="4">
        <f t="shared" si="14"/>
        <v>0</v>
      </c>
      <c r="F328" s="4">
        <v>13.16</v>
      </c>
      <c r="G328" s="4">
        <v>-0.192</v>
      </c>
      <c r="H328" s="4">
        <v>-4.489</v>
      </c>
      <c r="I328" s="4">
        <v>5.692</v>
      </c>
      <c r="J328" s="4">
        <v>8.49</v>
      </c>
      <c r="K328" s="4">
        <v>12.14</v>
      </c>
      <c r="L328" s="4">
        <v>1.78</v>
      </c>
      <c r="M328" s="4">
        <v>78.692</v>
      </c>
      <c r="N328" s="4">
        <v>26.19</v>
      </c>
      <c r="O328" s="4">
        <v>10.375</v>
      </c>
      <c r="P328" s="4">
        <v>249.01</v>
      </c>
      <c r="Q328" s="4">
        <v>24.457</v>
      </c>
      <c r="R328" s="4">
        <v>27.003</v>
      </c>
    </row>
    <row r="329" spans="1:18" ht="13.5">
      <c r="A329" s="3">
        <v>28</v>
      </c>
      <c r="B329" s="3">
        <v>8</v>
      </c>
      <c r="C329" s="3">
        <v>2007</v>
      </c>
      <c r="D329" s="4">
        <v>0</v>
      </c>
      <c r="E329" s="4">
        <f t="shared" si="14"/>
        <v>1.0340000000000007</v>
      </c>
      <c r="F329" s="4">
        <v>16.21</v>
      </c>
      <c r="G329" s="4">
        <v>5.858</v>
      </c>
      <c r="H329" s="4">
        <v>3.513</v>
      </c>
      <c r="I329" s="4">
        <v>8.18</v>
      </c>
      <c r="J329" s="4">
        <v>8.98</v>
      </c>
      <c r="K329" s="4">
        <v>13.02</v>
      </c>
      <c r="L329" s="4">
        <v>1.872</v>
      </c>
      <c r="M329" s="4">
        <v>70.718</v>
      </c>
      <c r="N329" s="4">
        <v>36.39</v>
      </c>
      <c r="O329" s="4">
        <v>12.432</v>
      </c>
      <c r="P329" s="4">
        <v>298.37</v>
      </c>
      <c r="Q329" s="4">
        <v>23.978</v>
      </c>
      <c r="R329" s="4">
        <v>26.61</v>
      </c>
    </row>
    <row r="330" spans="1:18" ht="13.5">
      <c r="A330" s="3">
        <v>29</v>
      </c>
      <c r="B330" s="3">
        <v>8</v>
      </c>
      <c r="C330" s="3">
        <v>2007</v>
      </c>
      <c r="D330" s="4">
        <v>0</v>
      </c>
      <c r="E330" s="4">
        <f t="shared" si="14"/>
        <v>0</v>
      </c>
      <c r="F330" s="4">
        <v>17.53</v>
      </c>
      <c r="G330" s="4">
        <v>0.994</v>
      </c>
      <c r="H330" s="4">
        <v>-0.891</v>
      </c>
      <c r="I330" s="4">
        <v>7.69</v>
      </c>
      <c r="J330" s="4">
        <v>9.1</v>
      </c>
      <c r="K330" s="4">
        <v>14.23</v>
      </c>
      <c r="L330" s="4">
        <v>2.973</v>
      </c>
      <c r="M330" s="4">
        <v>66.195</v>
      </c>
      <c r="N330" s="4">
        <v>67.08</v>
      </c>
      <c r="O330" s="4">
        <v>16.949</v>
      </c>
      <c r="P330" s="4">
        <v>406.78</v>
      </c>
      <c r="Q330" s="4">
        <v>23.602</v>
      </c>
      <c r="R330" s="4">
        <v>26.112</v>
      </c>
    </row>
    <row r="331" spans="1:18" ht="13.5">
      <c r="A331" s="3">
        <v>30</v>
      </c>
      <c r="B331" s="3">
        <v>8</v>
      </c>
      <c r="C331" s="3">
        <v>2007</v>
      </c>
      <c r="D331" s="4">
        <v>0</v>
      </c>
      <c r="E331" s="4">
        <f t="shared" si="14"/>
        <v>0.9700000000000006</v>
      </c>
      <c r="F331" s="4">
        <v>16.87</v>
      </c>
      <c r="G331" s="4">
        <v>5.07</v>
      </c>
      <c r="H331" s="4">
        <v>-0.304</v>
      </c>
      <c r="I331" s="4">
        <v>8.36</v>
      </c>
      <c r="J331" s="4">
        <v>9.39</v>
      </c>
      <c r="K331" s="4">
        <v>11.07</v>
      </c>
      <c r="L331" s="4">
        <v>2.727</v>
      </c>
      <c r="M331" s="4">
        <v>60.105</v>
      </c>
      <c r="N331" s="4">
        <v>65.94</v>
      </c>
      <c r="O331" s="4">
        <v>17.258</v>
      </c>
      <c r="P331" s="4">
        <v>414.2</v>
      </c>
      <c r="Q331" s="4">
        <v>22.977</v>
      </c>
      <c r="R331" s="4">
        <v>25.608</v>
      </c>
    </row>
    <row r="332" spans="1:18" ht="13.5">
      <c r="A332" s="3">
        <v>31</v>
      </c>
      <c r="B332" s="3">
        <v>8</v>
      </c>
      <c r="C332" s="3">
        <v>2007</v>
      </c>
      <c r="D332" s="4">
        <v>0</v>
      </c>
      <c r="E332" s="4">
        <f t="shared" si="14"/>
        <v>0</v>
      </c>
      <c r="F332" s="4">
        <v>17.32</v>
      </c>
      <c r="G332" s="4">
        <v>-0.275</v>
      </c>
      <c r="H332" s="4">
        <v>-2.575</v>
      </c>
      <c r="I332" s="4">
        <v>6.735</v>
      </c>
      <c r="J332" s="4">
        <v>8.97</v>
      </c>
      <c r="K332" s="4">
        <v>14.16</v>
      </c>
      <c r="L332" s="4">
        <v>4.203</v>
      </c>
      <c r="M332" s="4">
        <v>60.96</v>
      </c>
      <c r="N332" s="4">
        <v>62.64</v>
      </c>
      <c r="O332" s="4">
        <v>17.267</v>
      </c>
      <c r="P332" s="4">
        <v>414.41</v>
      </c>
      <c r="Q332" s="4">
        <v>22.395</v>
      </c>
      <c r="R332" s="4">
        <v>25.46</v>
      </c>
    </row>
    <row r="333" spans="4:18" ht="13.5">
      <c r="D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ht="13.5">
      <c r="A334" s="2" t="s">
        <v>38</v>
      </c>
      <c r="B334" s="2"/>
      <c r="C334" s="2"/>
      <c r="D334" s="2"/>
      <c r="E334" s="2"/>
      <c r="F334" s="2">
        <f aca="true" t="shared" si="15" ref="F334:M334">AVERAGE(F302:F332)</f>
        <v>13.6</v>
      </c>
      <c r="G334" s="2">
        <f t="shared" si="15"/>
        <v>3.373580645161291</v>
      </c>
      <c r="H334" s="2">
        <f t="shared" si="15"/>
        <v>0.43938709677419363</v>
      </c>
      <c r="I334" s="2">
        <f t="shared" si="15"/>
        <v>7.100258064516131</v>
      </c>
      <c r="J334" s="2">
        <f t="shared" si="15"/>
        <v>9.027419354838706</v>
      </c>
      <c r="K334" s="2">
        <f t="shared" si="15"/>
        <v>10.13741935483871</v>
      </c>
      <c r="L334" s="2">
        <f t="shared" si="15"/>
        <v>1.9000645161290324</v>
      </c>
      <c r="M334" s="2">
        <f t="shared" si="15"/>
        <v>73.12290322580645</v>
      </c>
      <c r="N334" s="2"/>
      <c r="O334" s="2">
        <f>AVERAGE(O302:O332)</f>
        <v>13.95977419354839</v>
      </c>
      <c r="P334" s="2">
        <f>AVERAGE(P302:P332)</f>
        <v>335.0351612903227</v>
      </c>
      <c r="Q334" s="2">
        <f>AVERAGE(Q302:Q332)</f>
        <v>25.44032258064515</v>
      </c>
      <c r="R334" s="2">
        <f>AVERAGE(R302:R332)</f>
        <v>28.464612903225802</v>
      </c>
    </row>
    <row r="335" spans="1:16" ht="13.5">
      <c r="A335" s="2" t="s">
        <v>39</v>
      </c>
      <c r="B335" s="2"/>
      <c r="C335" s="2"/>
      <c r="D335" s="2">
        <f>SUM(D302:D332)</f>
        <v>33.599999999999994</v>
      </c>
      <c r="E335" s="2">
        <f>SUM(E302:E332)</f>
        <v>12.877</v>
      </c>
      <c r="F335" s="2"/>
      <c r="G335" s="2"/>
      <c r="H335" s="2"/>
      <c r="I335" s="2"/>
      <c r="J335" s="2"/>
      <c r="K335" s="2">
        <f>SUM(K302:K332)</f>
        <v>314.26000000000005</v>
      </c>
      <c r="L335" s="2">
        <f>SUM(L302:L332)</f>
        <v>58.902</v>
      </c>
      <c r="M335" s="2"/>
      <c r="N335" s="2"/>
      <c r="P335" s="2">
        <f>SUM(P302:P332)</f>
        <v>10386.090000000004</v>
      </c>
    </row>
    <row r="336" spans="1:18" ht="13.5">
      <c r="A336" s="2" t="s">
        <v>40</v>
      </c>
      <c r="B336" s="2"/>
      <c r="C336" s="2"/>
      <c r="D336" s="2"/>
      <c r="E336" s="2"/>
      <c r="F336" s="2">
        <f>MAX(F302:F332)</f>
        <v>17.59</v>
      </c>
      <c r="G336" s="2"/>
      <c r="H336" s="2"/>
      <c r="I336" s="2"/>
      <c r="J336" s="2"/>
      <c r="K336" s="2"/>
      <c r="M336" s="2"/>
      <c r="N336" s="2">
        <f>MAX(N302:N332)</f>
        <v>69.9</v>
      </c>
      <c r="Q336" s="2">
        <f>MAX(Q302:Q332)</f>
        <v>27.773</v>
      </c>
      <c r="R336" s="2">
        <f>MAX(R302:R332)</f>
        <v>31.87</v>
      </c>
    </row>
    <row r="337" spans="1:18" ht="13.5">
      <c r="A337" s="2" t="s">
        <v>41</v>
      </c>
      <c r="B337" s="2"/>
      <c r="C337" s="2"/>
      <c r="D337" s="2"/>
      <c r="E337" s="2"/>
      <c r="F337" s="2"/>
      <c r="G337" s="2">
        <f>MIN(G302:G332)</f>
        <v>-1.565</v>
      </c>
      <c r="H337" s="2">
        <f>MIN(H302:H332)</f>
        <v>-4.979</v>
      </c>
      <c r="I337" s="2"/>
      <c r="J337" s="2"/>
      <c r="K337" s="2"/>
      <c r="M337" s="2"/>
      <c r="N337" s="2"/>
      <c r="Q337" s="2">
        <f>MIN(Q302:Q332)</f>
        <v>22.395</v>
      </c>
      <c r="R337" s="2">
        <f>MIN(R302:R332)</f>
        <v>25.46</v>
      </c>
    </row>
    <row r="338" spans="1:17" ht="13.5">
      <c r="A338" s="2" t="s">
        <v>42</v>
      </c>
      <c r="B338" s="2"/>
      <c r="C338" s="2"/>
      <c r="D338" s="2">
        <f>SUM(F334+G334)/2</f>
        <v>8.486790322580646</v>
      </c>
      <c r="E338" s="2"/>
      <c r="F338" s="4"/>
      <c r="G338" s="2"/>
      <c r="H338" s="2"/>
      <c r="I338" s="2"/>
      <c r="J338" s="2"/>
      <c r="K338" s="4"/>
      <c r="M338" s="2"/>
      <c r="N338" s="2"/>
      <c r="Q338" s="4"/>
    </row>
    <row r="339" spans="1:18" ht="13.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ht="13.5">
      <c r="A340" s="1" t="s">
        <v>37</v>
      </c>
    </row>
    <row r="341" spans="1:18" ht="13.5">
      <c r="A341" s="3" t="s">
        <v>0</v>
      </c>
      <c r="B341" s="3" t="s">
        <v>1</v>
      </c>
      <c r="C341" s="3" t="s">
        <v>2</v>
      </c>
      <c r="D341" s="3" t="s">
        <v>9</v>
      </c>
      <c r="E341" s="3" t="s">
        <v>7</v>
      </c>
      <c r="F341" s="3" t="s">
        <v>6</v>
      </c>
      <c r="G341" s="3" t="s">
        <v>3</v>
      </c>
      <c r="H341" s="3" t="s">
        <v>3</v>
      </c>
      <c r="I341" s="3" t="s">
        <v>34</v>
      </c>
      <c r="J341" s="3" t="s">
        <v>34</v>
      </c>
      <c r="K341" s="3" t="s">
        <v>36</v>
      </c>
      <c r="L341" s="3" t="s">
        <v>35</v>
      </c>
      <c r="M341" s="3" t="s">
        <v>12</v>
      </c>
      <c r="N341" s="3" t="s">
        <v>6</v>
      </c>
      <c r="O341" s="3" t="s">
        <v>17</v>
      </c>
      <c r="P341" s="3" t="s">
        <v>30</v>
      </c>
      <c r="Q341" s="3" t="s">
        <v>34</v>
      </c>
      <c r="R341" s="3" t="s">
        <v>34</v>
      </c>
    </row>
    <row r="342" spans="4:18" ht="13.5">
      <c r="D342" s="3" t="s">
        <v>10</v>
      </c>
      <c r="E342" s="3" t="s">
        <v>8</v>
      </c>
      <c r="F342" s="3" t="s">
        <v>4</v>
      </c>
      <c r="G342" s="3" t="s">
        <v>4</v>
      </c>
      <c r="H342" s="3" t="s">
        <v>33</v>
      </c>
      <c r="I342" s="3" t="s">
        <v>5</v>
      </c>
      <c r="J342" s="3" t="s">
        <v>5</v>
      </c>
      <c r="K342" s="3" t="s">
        <v>32</v>
      </c>
      <c r="L342" s="3" t="s">
        <v>31</v>
      </c>
      <c r="M342" s="3" t="s">
        <v>30</v>
      </c>
      <c r="N342" s="3" t="s">
        <v>14</v>
      </c>
      <c r="O342" s="3" t="s">
        <v>14</v>
      </c>
      <c r="P342" s="3" t="s">
        <v>14</v>
      </c>
      <c r="Q342" s="3" t="s">
        <v>29</v>
      </c>
      <c r="R342" s="3" t="s">
        <v>29</v>
      </c>
    </row>
    <row r="343" spans="4:18" ht="13.5">
      <c r="D343" s="3" t="s">
        <v>11</v>
      </c>
      <c r="E343" s="3" t="s">
        <v>28</v>
      </c>
      <c r="F343" s="3" t="s">
        <v>5</v>
      </c>
      <c r="G343" s="3" t="s">
        <v>5</v>
      </c>
      <c r="H343" s="3" t="s">
        <v>5</v>
      </c>
      <c r="I343" s="3" t="s">
        <v>27</v>
      </c>
      <c r="J343" s="3" t="s">
        <v>26</v>
      </c>
      <c r="M343" s="3" t="s">
        <v>25</v>
      </c>
      <c r="N343" s="3" t="s">
        <v>15</v>
      </c>
      <c r="O343" s="3" t="s">
        <v>15</v>
      </c>
      <c r="P343" s="3" t="s">
        <v>24</v>
      </c>
      <c r="Q343" s="3" t="s">
        <v>23</v>
      </c>
      <c r="R343" s="3" t="s">
        <v>22</v>
      </c>
    </row>
    <row r="344" spans="9:18" ht="13.5">
      <c r="I344" s="3" t="s">
        <v>21</v>
      </c>
      <c r="J344" s="3" t="s">
        <v>21</v>
      </c>
      <c r="K344" s="3" t="s">
        <v>20</v>
      </c>
      <c r="L344" s="3" t="s">
        <v>19</v>
      </c>
      <c r="N344" s="3" t="s">
        <v>16</v>
      </c>
      <c r="O344" s="3" t="s">
        <v>16</v>
      </c>
      <c r="P344" s="3" t="s">
        <v>18</v>
      </c>
      <c r="Q344" s="3" t="s">
        <v>13</v>
      </c>
      <c r="R344" s="3" t="s">
        <v>13</v>
      </c>
    </row>
    <row r="345" spans="1:18" ht="13.5">
      <c r="A345" s="6">
        <v>1</v>
      </c>
      <c r="B345" s="6">
        <v>9</v>
      </c>
      <c r="C345" s="6">
        <v>2007</v>
      </c>
      <c r="D345" s="5">
        <v>0</v>
      </c>
      <c r="E345" s="4">
        <f aca="true" t="shared" si="16" ref="E345:E374">IF((F345+G345)/2-10&lt;=0,0,(F345+G345)/2-10)</f>
        <v>4.245000000000001</v>
      </c>
      <c r="F345" s="5">
        <v>18.11</v>
      </c>
      <c r="G345" s="5">
        <v>10.38</v>
      </c>
      <c r="H345" s="5">
        <v>9.36</v>
      </c>
      <c r="I345" s="5">
        <v>9.74</v>
      </c>
      <c r="J345" s="5">
        <v>9.63</v>
      </c>
      <c r="K345" s="5">
        <v>14.89</v>
      </c>
      <c r="L345" s="5">
        <v>3.952</v>
      </c>
      <c r="M345" s="5">
        <v>44.926</v>
      </c>
      <c r="N345" s="5">
        <v>87.8</v>
      </c>
      <c r="O345" s="5">
        <v>31.75</v>
      </c>
      <c r="P345" s="5">
        <v>761.99</v>
      </c>
      <c r="Q345" s="5">
        <v>21.578</v>
      </c>
      <c r="R345" s="5">
        <v>24.95</v>
      </c>
    </row>
    <row r="346" spans="1:18" ht="13.5">
      <c r="A346" s="6">
        <v>2</v>
      </c>
      <c r="B346" s="6">
        <v>9</v>
      </c>
      <c r="C346" s="6">
        <v>2007</v>
      </c>
      <c r="D346" s="5">
        <v>0</v>
      </c>
      <c r="E346" s="4">
        <f t="shared" si="16"/>
        <v>1.705</v>
      </c>
      <c r="F346" s="5">
        <v>14.4</v>
      </c>
      <c r="G346" s="5">
        <v>9.01</v>
      </c>
      <c r="H346" s="5">
        <v>7.1</v>
      </c>
      <c r="I346" s="5">
        <v>10.35</v>
      </c>
      <c r="J346" s="5">
        <v>10.15</v>
      </c>
      <c r="K346" s="5">
        <v>14.92</v>
      </c>
      <c r="L346" s="5">
        <v>2.464</v>
      </c>
      <c r="M346" s="5">
        <v>69.741</v>
      </c>
      <c r="N346" s="5">
        <v>51.36</v>
      </c>
      <c r="O346" s="5">
        <v>18.594</v>
      </c>
      <c r="P346" s="5">
        <v>446.26</v>
      </c>
      <c r="Q346" s="5">
        <v>20.771</v>
      </c>
      <c r="R346" s="5">
        <v>24.445</v>
      </c>
    </row>
    <row r="347" spans="1:18" ht="13.5">
      <c r="A347" s="6">
        <v>3</v>
      </c>
      <c r="B347" s="6">
        <v>9</v>
      </c>
      <c r="C347" s="6">
        <v>2007</v>
      </c>
      <c r="D347" s="5">
        <v>0</v>
      </c>
      <c r="E347" s="4">
        <f t="shared" si="16"/>
        <v>2.859</v>
      </c>
      <c r="F347" s="5">
        <v>18.82</v>
      </c>
      <c r="G347" s="5">
        <v>6.898</v>
      </c>
      <c r="H347" s="5">
        <v>2.949</v>
      </c>
      <c r="I347" s="5">
        <v>9.46</v>
      </c>
      <c r="J347" s="5">
        <v>10.28</v>
      </c>
      <c r="K347" s="5">
        <v>11.16</v>
      </c>
      <c r="L347" s="5">
        <v>4.027</v>
      </c>
      <c r="M347" s="5">
        <v>49.69</v>
      </c>
      <c r="N347" s="5">
        <v>56.55</v>
      </c>
      <c r="O347" s="5">
        <v>23.046</v>
      </c>
      <c r="P347" s="5">
        <v>553.1</v>
      </c>
      <c r="Q347" s="5">
        <v>20.008</v>
      </c>
      <c r="R347" s="5">
        <v>23.955</v>
      </c>
    </row>
    <row r="348" spans="1:18" ht="13.5">
      <c r="A348" s="6">
        <v>4</v>
      </c>
      <c r="B348" s="6">
        <v>9</v>
      </c>
      <c r="C348" s="6">
        <v>2007</v>
      </c>
      <c r="D348" s="5">
        <v>5.6</v>
      </c>
      <c r="E348" s="4">
        <f t="shared" si="16"/>
        <v>3.795</v>
      </c>
      <c r="F348" s="5">
        <v>17.93</v>
      </c>
      <c r="G348" s="5">
        <v>9.66</v>
      </c>
      <c r="H348" s="5">
        <v>6.213</v>
      </c>
      <c r="I348" s="5">
        <v>9.47</v>
      </c>
      <c r="J348" s="5">
        <v>10.26</v>
      </c>
      <c r="K348" s="5">
        <v>8.27</v>
      </c>
      <c r="L348" s="5">
        <v>1.563</v>
      </c>
      <c r="M348" s="5">
        <v>72.541</v>
      </c>
      <c r="N348" s="5">
        <v>55.62</v>
      </c>
      <c r="O348" s="5">
        <v>18.345</v>
      </c>
      <c r="P348" s="5">
        <v>440.29</v>
      </c>
      <c r="Q348" s="5">
        <v>19.303</v>
      </c>
      <c r="R348" s="5">
        <v>23.473</v>
      </c>
    </row>
    <row r="349" spans="1:18" ht="13.5">
      <c r="A349" s="6">
        <v>5</v>
      </c>
      <c r="B349" s="6">
        <v>9</v>
      </c>
      <c r="C349" s="6">
        <v>2007</v>
      </c>
      <c r="D349" s="5">
        <v>0</v>
      </c>
      <c r="E349" s="4">
        <f t="shared" si="16"/>
        <v>0</v>
      </c>
      <c r="F349" s="5">
        <v>9.65</v>
      </c>
      <c r="G349" s="5">
        <v>0.07</v>
      </c>
      <c r="H349" s="5">
        <v>-2.881</v>
      </c>
      <c r="I349" s="5">
        <v>7.42</v>
      </c>
      <c r="J349" s="5">
        <v>9.76</v>
      </c>
      <c r="K349" s="5">
        <v>16.35</v>
      </c>
      <c r="L349" s="5">
        <v>1.488</v>
      </c>
      <c r="M349" s="5">
        <v>73.627</v>
      </c>
      <c r="N349" s="5">
        <v>51.66</v>
      </c>
      <c r="O349" s="5">
        <v>21.188</v>
      </c>
      <c r="P349" s="5">
        <v>508.5</v>
      </c>
      <c r="Q349" s="5">
        <v>19.115</v>
      </c>
      <c r="R349" s="5">
        <v>23.117</v>
      </c>
    </row>
    <row r="350" spans="1:18" ht="13.5">
      <c r="A350" s="6">
        <v>6</v>
      </c>
      <c r="B350" s="6">
        <v>9</v>
      </c>
      <c r="C350" s="6">
        <v>2007</v>
      </c>
      <c r="D350" s="5">
        <v>0</v>
      </c>
      <c r="E350" s="4">
        <f t="shared" si="16"/>
        <v>0</v>
      </c>
      <c r="F350" s="5">
        <v>10.39</v>
      </c>
      <c r="G350" s="5">
        <v>-2.404</v>
      </c>
      <c r="H350" s="5">
        <v>-6.047</v>
      </c>
      <c r="I350" s="5">
        <v>5.421</v>
      </c>
      <c r="J350" s="5">
        <v>8.96</v>
      </c>
      <c r="K350" s="5">
        <v>16.2</v>
      </c>
      <c r="L350" s="5">
        <v>1.893</v>
      </c>
      <c r="M350" s="5">
        <v>73.728</v>
      </c>
      <c r="N350" s="5">
        <v>20.94</v>
      </c>
      <c r="O350" s="5">
        <v>9.1783</v>
      </c>
      <c r="P350" s="5">
        <v>220.28</v>
      </c>
      <c r="Q350" s="5">
        <v>19.013</v>
      </c>
      <c r="R350" s="5">
        <v>22.963</v>
      </c>
    </row>
    <row r="351" spans="1:18" ht="13.5">
      <c r="A351" s="6">
        <v>7</v>
      </c>
      <c r="B351" s="6">
        <v>9</v>
      </c>
      <c r="C351" s="6">
        <v>2007</v>
      </c>
      <c r="D351" s="5">
        <v>0</v>
      </c>
      <c r="E351" s="4">
        <f t="shared" si="16"/>
        <v>0</v>
      </c>
      <c r="F351" s="5">
        <v>14.23</v>
      </c>
      <c r="G351" s="5">
        <v>-2.035</v>
      </c>
      <c r="H351" s="5">
        <v>-6.586</v>
      </c>
      <c r="I351" s="5">
        <v>5.584</v>
      </c>
      <c r="J351" s="5">
        <v>8.63</v>
      </c>
      <c r="K351" s="5">
        <v>16.56</v>
      </c>
      <c r="L351" s="5">
        <v>2.68</v>
      </c>
      <c r="M351" s="5">
        <v>67.663</v>
      </c>
      <c r="N351" s="5">
        <v>42.45</v>
      </c>
      <c r="O351" s="5">
        <v>17.078</v>
      </c>
      <c r="P351" s="5">
        <v>409.87</v>
      </c>
      <c r="Q351" s="5">
        <v>18.905</v>
      </c>
      <c r="R351" s="5">
        <v>22.71</v>
      </c>
    </row>
    <row r="352" spans="1:18" ht="13.5">
      <c r="A352" s="6">
        <v>8</v>
      </c>
      <c r="B352" s="6">
        <v>9</v>
      </c>
      <c r="C352" s="6">
        <v>2007</v>
      </c>
      <c r="D352" s="5">
        <v>0</v>
      </c>
      <c r="E352" s="4">
        <f t="shared" si="16"/>
        <v>0</v>
      </c>
      <c r="F352" s="5">
        <v>15.27</v>
      </c>
      <c r="G352" s="5">
        <v>3.507</v>
      </c>
      <c r="H352" s="5">
        <v>0.133</v>
      </c>
      <c r="I352" s="5">
        <v>7.58</v>
      </c>
      <c r="J352" s="5">
        <v>8.96</v>
      </c>
      <c r="K352" s="5">
        <v>16.45</v>
      </c>
      <c r="L352" s="5">
        <v>2.776</v>
      </c>
      <c r="M352" s="5">
        <v>60.802</v>
      </c>
      <c r="N352" s="5">
        <v>52.02</v>
      </c>
      <c r="O352" s="5">
        <v>17.406</v>
      </c>
      <c r="P352" s="5">
        <v>417.75</v>
      </c>
      <c r="Q352" s="5">
        <v>18.545</v>
      </c>
      <c r="R352" s="5">
        <v>22.426</v>
      </c>
    </row>
    <row r="353" spans="1:18" ht="13.5">
      <c r="A353" s="6">
        <v>9</v>
      </c>
      <c r="B353" s="6">
        <v>9</v>
      </c>
      <c r="C353" s="6">
        <v>2007</v>
      </c>
      <c r="D353" s="5">
        <v>2.2</v>
      </c>
      <c r="E353" s="4">
        <f t="shared" si="16"/>
        <v>0</v>
      </c>
      <c r="F353" s="5">
        <v>13.05</v>
      </c>
      <c r="G353" s="5">
        <v>-0.802</v>
      </c>
      <c r="H353" s="5">
        <v>-4.037</v>
      </c>
      <c r="I353" s="5">
        <v>6.682</v>
      </c>
      <c r="J353" s="5">
        <v>9.05</v>
      </c>
      <c r="K353" s="5">
        <v>14.18</v>
      </c>
      <c r="L353" s="5">
        <v>1.716</v>
      </c>
      <c r="M353" s="5">
        <v>78.668</v>
      </c>
      <c r="N353" s="5">
        <v>43.53</v>
      </c>
      <c r="O353" s="5">
        <v>14.284</v>
      </c>
      <c r="P353" s="5">
        <v>342.81</v>
      </c>
      <c r="Q353" s="5">
        <v>18.183</v>
      </c>
      <c r="R353" s="5">
        <v>22.1</v>
      </c>
    </row>
    <row r="354" spans="1:18" ht="13.5">
      <c r="A354" s="6">
        <v>10</v>
      </c>
      <c r="B354" s="6">
        <v>9</v>
      </c>
      <c r="C354" s="6">
        <v>2007</v>
      </c>
      <c r="D354" s="5">
        <v>0</v>
      </c>
      <c r="E354" s="4">
        <f t="shared" si="16"/>
        <v>0</v>
      </c>
      <c r="F354" s="5">
        <v>12.03</v>
      </c>
      <c r="G354" s="5">
        <v>6.062</v>
      </c>
      <c r="H354" s="5">
        <v>2.987</v>
      </c>
      <c r="I354" s="5">
        <v>8.88</v>
      </c>
      <c r="J354" s="5">
        <v>9.47</v>
      </c>
      <c r="K354" s="5">
        <v>9.66</v>
      </c>
      <c r="L354" s="5">
        <v>1.449</v>
      </c>
      <c r="M354" s="5">
        <v>81.852</v>
      </c>
      <c r="N354" s="5">
        <v>33.75</v>
      </c>
      <c r="O354" s="5">
        <v>12.303</v>
      </c>
      <c r="P354" s="5">
        <v>295.28</v>
      </c>
      <c r="Q354" s="5">
        <v>17.975</v>
      </c>
      <c r="R354" s="5">
        <v>21.94</v>
      </c>
    </row>
    <row r="355" spans="1:18" ht="13.5">
      <c r="A355" s="6">
        <v>11</v>
      </c>
      <c r="B355" s="6">
        <v>9</v>
      </c>
      <c r="C355" s="6">
        <v>2007</v>
      </c>
      <c r="D355" s="5">
        <v>0</v>
      </c>
      <c r="E355" s="4">
        <f t="shared" si="16"/>
        <v>0</v>
      </c>
      <c r="F355" s="5">
        <v>16.27</v>
      </c>
      <c r="G355" s="5">
        <v>-0.169</v>
      </c>
      <c r="H355" s="5">
        <v>-3.98</v>
      </c>
      <c r="I355" s="5">
        <v>7.55</v>
      </c>
      <c r="J355" s="5">
        <v>9.16</v>
      </c>
      <c r="K355" s="5">
        <v>16.91</v>
      </c>
      <c r="L355" s="5">
        <v>2.696</v>
      </c>
      <c r="M355" s="5">
        <v>73.216</v>
      </c>
      <c r="N355" s="5">
        <v>38.28</v>
      </c>
      <c r="O355" s="5">
        <v>11.561</v>
      </c>
      <c r="P355" s="5">
        <v>277.46</v>
      </c>
      <c r="Q355" s="5">
        <v>17.634</v>
      </c>
      <c r="R355" s="5">
        <v>21.774</v>
      </c>
    </row>
    <row r="356" spans="1:18" ht="13.5">
      <c r="A356" s="6">
        <v>12</v>
      </c>
      <c r="B356" s="6">
        <v>9</v>
      </c>
      <c r="C356" s="6">
        <v>2007</v>
      </c>
      <c r="D356" s="5">
        <v>0</v>
      </c>
      <c r="E356" s="4">
        <f t="shared" si="16"/>
        <v>0</v>
      </c>
      <c r="F356" s="5">
        <v>16.59</v>
      </c>
      <c r="G356" s="5">
        <v>-0.099</v>
      </c>
      <c r="H356" s="5">
        <v>-2.869</v>
      </c>
      <c r="I356" s="5">
        <v>7.54</v>
      </c>
      <c r="J356" s="5">
        <v>9.19</v>
      </c>
      <c r="K356" s="5">
        <v>17.04</v>
      </c>
      <c r="L356" s="5">
        <v>3.177</v>
      </c>
      <c r="M356" s="5">
        <v>70.135</v>
      </c>
      <c r="N356" s="5">
        <v>42.48</v>
      </c>
      <c r="O356" s="5">
        <v>14.316</v>
      </c>
      <c r="P356" s="5">
        <v>343.57</v>
      </c>
      <c r="Q356" s="5">
        <v>17.29</v>
      </c>
      <c r="R356" s="5">
        <v>21.562</v>
      </c>
    </row>
    <row r="357" spans="1:18" ht="13.5">
      <c r="A357" s="6">
        <v>13</v>
      </c>
      <c r="B357" s="6">
        <v>9</v>
      </c>
      <c r="C357" s="6">
        <v>2007</v>
      </c>
      <c r="D357" s="5">
        <v>3.8</v>
      </c>
      <c r="E357" s="4">
        <f t="shared" si="16"/>
        <v>3.3149999999999995</v>
      </c>
      <c r="F357" s="5">
        <v>17.27</v>
      </c>
      <c r="G357" s="5">
        <v>9.36</v>
      </c>
      <c r="H357" s="5">
        <v>6.216</v>
      </c>
      <c r="I357" s="5">
        <v>9.63</v>
      </c>
      <c r="J357" s="5">
        <v>9.77</v>
      </c>
      <c r="K357" s="5">
        <v>15.57</v>
      </c>
      <c r="L357" s="5">
        <v>3.145</v>
      </c>
      <c r="M357" s="5">
        <v>59.2</v>
      </c>
      <c r="N357" s="5">
        <v>59.19</v>
      </c>
      <c r="O357" s="5">
        <v>24.276</v>
      </c>
      <c r="P357" s="5">
        <v>582.62</v>
      </c>
      <c r="Q357" s="5">
        <v>16.848</v>
      </c>
      <c r="R357" s="5">
        <v>21.236</v>
      </c>
    </row>
    <row r="358" spans="1:18" ht="13.5">
      <c r="A358" s="6">
        <v>14</v>
      </c>
      <c r="B358" s="6">
        <v>9</v>
      </c>
      <c r="C358" s="6">
        <v>2007</v>
      </c>
      <c r="D358" s="5">
        <v>2.6</v>
      </c>
      <c r="E358" s="4">
        <f t="shared" si="16"/>
        <v>4.76</v>
      </c>
      <c r="F358" s="5">
        <v>18.36</v>
      </c>
      <c r="G358" s="5">
        <v>11.16</v>
      </c>
      <c r="H358" s="5">
        <v>9.9</v>
      </c>
      <c r="I358" s="5">
        <v>11.28</v>
      </c>
      <c r="J358" s="5">
        <v>10.64</v>
      </c>
      <c r="K358" s="5">
        <v>14.61</v>
      </c>
      <c r="L358" s="5">
        <v>2.255</v>
      </c>
      <c r="M358" s="5">
        <v>72.343</v>
      </c>
      <c r="N358" s="5">
        <v>43.56</v>
      </c>
      <c r="O358" s="5">
        <v>19.058</v>
      </c>
      <c r="P358" s="5">
        <v>457.4</v>
      </c>
      <c r="Q358" s="5">
        <v>16.755</v>
      </c>
      <c r="R358" s="5">
        <v>20.887</v>
      </c>
    </row>
    <row r="359" spans="1:18" ht="13.5">
      <c r="A359" s="6">
        <v>15</v>
      </c>
      <c r="B359" s="6">
        <v>9</v>
      </c>
      <c r="C359" s="6">
        <v>2007</v>
      </c>
      <c r="D359" s="5">
        <v>0</v>
      </c>
      <c r="E359" s="4">
        <f t="shared" si="16"/>
        <v>0.5644999999999989</v>
      </c>
      <c r="F359" s="5">
        <v>18.06</v>
      </c>
      <c r="G359" s="5">
        <v>3.069</v>
      </c>
      <c r="H359" s="5">
        <v>0.615</v>
      </c>
      <c r="I359" s="5">
        <v>10.24</v>
      </c>
      <c r="J359" s="5">
        <v>10.74</v>
      </c>
      <c r="K359" s="5">
        <v>17.28</v>
      </c>
      <c r="L359" s="5">
        <v>3.288</v>
      </c>
      <c r="M359" s="5">
        <v>71.94</v>
      </c>
      <c r="N359" s="5">
        <v>44.73</v>
      </c>
      <c r="O359" s="5">
        <v>14.369</v>
      </c>
      <c r="P359" s="5">
        <v>344.85</v>
      </c>
      <c r="Q359" s="5">
        <v>16.598</v>
      </c>
      <c r="R359" s="5">
        <v>20.7</v>
      </c>
    </row>
    <row r="360" spans="1:18" ht="13.5">
      <c r="A360" s="6">
        <v>16</v>
      </c>
      <c r="B360" s="6">
        <v>9</v>
      </c>
      <c r="C360" s="6">
        <v>2007</v>
      </c>
      <c r="D360" s="5">
        <v>0</v>
      </c>
      <c r="E360" s="4">
        <f t="shared" si="16"/>
        <v>4.665000000000001</v>
      </c>
      <c r="F360" s="5">
        <v>18.37</v>
      </c>
      <c r="G360" s="5">
        <v>10.96</v>
      </c>
      <c r="H360" s="5">
        <v>7.57</v>
      </c>
      <c r="I360" s="5">
        <v>11.64</v>
      </c>
      <c r="J360" s="5">
        <v>11.12</v>
      </c>
      <c r="K360" s="5">
        <v>14.11</v>
      </c>
      <c r="L360" s="5">
        <v>3.453</v>
      </c>
      <c r="M360" s="5">
        <v>66.41</v>
      </c>
      <c r="N360" s="5">
        <v>60.06</v>
      </c>
      <c r="O360" s="5">
        <v>23.646</v>
      </c>
      <c r="P360" s="5">
        <v>567.5</v>
      </c>
      <c r="Q360" s="5">
        <v>16.344</v>
      </c>
      <c r="R360" s="5">
        <v>20.499</v>
      </c>
    </row>
    <row r="361" spans="1:18" ht="13.5">
      <c r="A361" s="6">
        <v>17</v>
      </c>
      <c r="B361" s="6">
        <v>9</v>
      </c>
      <c r="C361" s="6">
        <v>2007</v>
      </c>
      <c r="D361" s="5">
        <v>0</v>
      </c>
      <c r="E361" s="4">
        <f t="shared" si="16"/>
        <v>5.404999999999999</v>
      </c>
      <c r="F361" s="5">
        <v>19.08</v>
      </c>
      <c r="G361" s="5">
        <v>11.73</v>
      </c>
      <c r="H361" s="5">
        <v>8.38</v>
      </c>
      <c r="I361" s="5">
        <v>11.35</v>
      </c>
      <c r="J361" s="5">
        <v>11.41</v>
      </c>
      <c r="K361" s="5">
        <v>16.21</v>
      </c>
      <c r="L361" s="5">
        <v>3.115</v>
      </c>
      <c r="M361" s="5">
        <v>58.787</v>
      </c>
      <c r="N361" s="5">
        <v>46.02</v>
      </c>
      <c r="O361" s="5">
        <v>15.328</v>
      </c>
      <c r="P361" s="5">
        <v>367.88</v>
      </c>
      <c r="Q361" s="5">
        <v>15.962</v>
      </c>
      <c r="R361" s="5">
        <v>19.653</v>
      </c>
    </row>
    <row r="362" spans="1:18" ht="13.5">
      <c r="A362" s="6">
        <v>18</v>
      </c>
      <c r="B362" s="6">
        <v>9</v>
      </c>
      <c r="C362" s="6">
        <v>2007</v>
      </c>
      <c r="D362" s="5">
        <v>0</v>
      </c>
      <c r="E362" s="4">
        <f t="shared" si="16"/>
        <v>0.7349999999999994</v>
      </c>
      <c r="F362" s="5">
        <v>13.55</v>
      </c>
      <c r="G362" s="5">
        <v>7.92</v>
      </c>
      <c r="H362" s="5">
        <v>7.16</v>
      </c>
      <c r="I362" s="5">
        <v>11.7</v>
      </c>
      <c r="J362" s="5">
        <v>11.92</v>
      </c>
      <c r="K362" s="5">
        <v>10.74</v>
      </c>
      <c r="L362" s="5">
        <v>1.533</v>
      </c>
      <c r="M362" s="5">
        <v>83.21</v>
      </c>
      <c r="N362" s="5">
        <v>26.73</v>
      </c>
      <c r="O362" s="5">
        <v>10.823</v>
      </c>
      <c r="P362" s="5">
        <v>259.75</v>
      </c>
      <c r="Q362" s="5">
        <v>15.623</v>
      </c>
      <c r="R362" s="5">
        <v>20.768</v>
      </c>
    </row>
    <row r="363" spans="1:18" ht="13.5">
      <c r="A363" s="6">
        <v>19</v>
      </c>
      <c r="B363" s="6">
        <v>9</v>
      </c>
      <c r="C363" s="6">
        <v>2007</v>
      </c>
      <c r="D363" s="5">
        <v>1.4</v>
      </c>
      <c r="E363" s="4">
        <f t="shared" si="16"/>
        <v>1.682500000000001</v>
      </c>
      <c r="F363" s="5">
        <v>18.26</v>
      </c>
      <c r="G363" s="5">
        <v>5.105</v>
      </c>
      <c r="H363" s="5">
        <v>4.14</v>
      </c>
      <c r="I363" s="5">
        <v>10.81</v>
      </c>
      <c r="J363" s="5">
        <v>11.7</v>
      </c>
      <c r="K363" s="5">
        <v>16.57</v>
      </c>
      <c r="L363" s="5">
        <v>1.933</v>
      </c>
      <c r="M363" s="5">
        <v>82.288</v>
      </c>
      <c r="N363" s="5">
        <v>25.02</v>
      </c>
      <c r="O363" s="5">
        <v>10.887</v>
      </c>
      <c r="P363" s="5">
        <v>261.29</v>
      </c>
      <c r="Q363" s="5">
        <v>15.397</v>
      </c>
      <c r="R363" s="5">
        <v>22.475</v>
      </c>
    </row>
    <row r="364" spans="1:18" ht="13.5">
      <c r="A364" s="6">
        <v>20</v>
      </c>
      <c r="B364" s="6">
        <v>9</v>
      </c>
      <c r="C364" s="6">
        <v>2007</v>
      </c>
      <c r="D364" s="5">
        <v>0.2</v>
      </c>
      <c r="E364" s="4">
        <f t="shared" si="16"/>
        <v>2.0749999999999993</v>
      </c>
      <c r="F364" s="5">
        <v>14.84</v>
      </c>
      <c r="G364" s="5">
        <v>9.31</v>
      </c>
      <c r="H364" s="5">
        <v>6.589</v>
      </c>
      <c r="I364" s="5">
        <v>12.46</v>
      </c>
      <c r="J364" s="5">
        <v>12.38</v>
      </c>
      <c r="K364" s="5">
        <v>6.19</v>
      </c>
      <c r="L364" s="5">
        <v>0.742</v>
      </c>
      <c r="M364" s="5">
        <v>93.217</v>
      </c>
      <c r="N364" s="5">
        <v>27.06</v>
      </c>
      <c r="O364" s="5">
        <v>12.575</v>
      </c>
      <c r="P364" s="5">
        <v>301.81</v>
      </c>
      <c r="Q364" s="5">
        <v>15.222</v>
      </c>
      <c r="R364" s="5">
        <v>23.14</v>
      </c>
    </row>
    <row r="365" spans="1:18" ht="13.5">
      <c r="A365" s="6">
        <v>21</v>
      </c>
      <c r="B365" s="6">
        <v>9</v>
      </c>
      <c r="C365" s="6">
        <v>2007</v>
      </c>
      <c r="D365" s="5">
        <v>0</v>
      </c>
      <c r="E365" s="4">
        <f t="shared" si="16"/>
        <v>2.3630000000000013</v>
      </c>
      <c r="F365" s="5">
        <v>18.51</v>
      </c>
      <c r="G365" s="5">
        <v>6.216</v>
      </c>
      <c r="H365" s="5">
        <v>4.169</v>
      </c>
      <c r="I365" s="5">
        <v>11.69</v>
      </c>
      <c r="J365" s="5">
        <v>11.67</v>
      </c>
      <c r="K365" s="5">
        <v>17.65</v>
      </c>
      <c r="L365" s="5">
        <v>2.711</v>
      </c>
      <c r="M365" s="5">
        <v>80.254</v>
      </c>
      <c r="N365" s="5">
        <v>28.35</v>
      </c>
      <c r="O365" s="5">
        <v>11.128</v>
      </c>
      <c r="P365" s="5">
        <v>267.06</v>
      </c>
      <c r="Q365" s="5">
        <v>15.088</v>
      </c>
      <c r="R365" s="5">
        <v>19.896</v>
      </c>
    </row>
    <row r="366" spans="1:18" ht="13.5">
      <c r="A366" s="6">
        <v>22</v>
      </c>
      <c r="B366" s="6">
        <v>9</v>
      </c>
      <c r="C366" s="6">
        <v>2007</v>
      </c>
      <c r="D366" s="5">
        <v>0</v>
      </c>
      <c r="E366" s="4">
        <f t="shared" si="16"/>
        <v>2.689</v>
      </c>
      <c r="F366" s="5">
        <v>18.84</v>
      </c>
      <c r="G366" s="5">
        <v>6.538</v>
      </c>
      <c r="H366" s="5">
        <v>4.159</v>
      </c>
      <c r="I366" s="5">
        <v>12.24</v>
      </c>
      <c r="J366" s="5">
        <v>12.12</v>
      </c>
      <c r="K366" s="5">
        <v>17.35</v>
      </c>
      <c r="L366" s="5">
        <v>3.942</v>
      </c>
      <c r="M366" s="5">
        <v>59.768</v>
      </c>
      <c r="N366" s="5">
        <v>52.02</v>
      </c>
      <c r="O366" s="5">
        <v>27.498</v>
      </c>
      <c r="P366" s="5">
        <v>659.95</v>
      </c>
      <c r="Q366" s="5">
        <v>14.834</v>
      </c>
      <c r="R366" s="5">
        <v>19.102</v>
      </c>
    </row>
    <row r="367" spans="1:18" ht="13.5">
      <c r="A367" s="6">
        <v>23</v>
      </c>
      <c r="B367" s="6">
        <v>9</v>
      </c>
      <c r="C367" s="6">
        <v>2007</v>
      </c>
      <c r="D367" s="5">
        <v>0.8</v>
      </c>
      <c r="E367" s="4">
        <f t="shared" si="16"/>
        <v>3.4200000000000017</v>
      </c>
      <c r="F367" s="5">
        <v>17.76</v>
      </c>
      <c r="G367" s="5">
        <v>9.08</v>
      </c>
      <c r="H367" s="5">
        <v>6.102</v>
      </c>
      <c r="I367" s="5">
        <v>12.11</v>
      </c>
      <c r="J367" s="5">
        <v>12.31</v>
      </c>
      <c r="K367" s="5">
        <v>9.5</v>
      </c>
      <c r="L367" s="5">
        <v>1.517</v>
      </c>
      <c r="M367" s="5">
        <v>79.118</v>
      </c>
      <c r="N367" s="5">
        <v>38.25</v>
      </c>
      <c r="O367" s="5">
        <v>17.929</v>
      </c>
      <c r="P367" s="5">
        <v>430.3</v>
      </c>
      <c r="Q367" s="5">
        <v>14.541</v>
      </c>
      <c r="R367" s="5">
        <v>18.965</v>
      </c>
    </row>
    <row r="368" spans="1:18" ht="13.5">
      <c r="A368" s="6">
        <v>24</v>
      </c>
      <c r="B368" s="6">
        <v>9</v>
      </c>
      <c r="C368" s="6">
        <v>2007</v>
      </c>
      <c r="D368" s="5">
        <v>1</v>
      </c>
      <c r="E368" s="4">
        <f t="shared" si="16"/>
        <v>0.7799999999999994</v>
      </c>
      <c r="F368" s="5">
        <v>13.53</v>
      </c>
      <c r="G368" s="5">
        <v>8.03</v>
      </c>
      <c r="H368" s="5">
        <v>8</v>
      </c>
      <c r="I368" s="5">
        <v>11.61</v>
      </c>
      <c r="J368" s="5">
        <v>12.29</v>
      </c>
      <c r="K368" s="5">
        <v>10.33</v>
      </c>
      <c r="L368" s="5">
        <v>1.326</v>
      </c>
      <c r="M368" s="5">
        <v>82.471</v>
      </c>
      <c r="N368" s="5">
        <v>45.3</v>
      </c>
      <c r="O368" s="5">
        <v>21.887</v>
      </c>
      <c r="P368" s="5">
        <v>525.29</v>
      </c>
      <c r="Q368" s="5">
        <v>14.342</v>
      </c>
      <c r="R368" s="5">
        <v>18.734</v>
      </c>
    </row>
    <row r="369" spans="1:18" ht="13.5">
      <c r="A369" s="6">
        <v>25</v>
      </c>
      <c r="B369" s="6">
        <v>9</v>
      </c>
      <c r="C369" s="6">
        <v>2007</v>
      </c>
      <c r="D369" s="5">
        <v>0</v>
      </c>
      <c r="E369" s="4">
        <f t="shared" si="16"/>
        <v>0</v>
      </c>
      <c r="F369" s="5">
        <v>10.6</v>
      </c>
      <c r="G369" s="5">
        <v>6.733</v>
      </c>
      <c r="H369" s="5">
        <v>6.875</v>
      </c>
      <c r="I369" s="5">
        <v>9.87</v>
      </c>
      <c r="J369" s="5">
        <v>11.98</v>
      </c>
      <c r="K369" s="5">
        <v>11.96</v>
      </c>
      <c r="L369" s="5">
        <v>1.186</v>
      </c>
      <c r="M369" s="5">
        <v>82.65</v>
      </c>
      <c r="N369" s="5">
        <v>51.81</v>
      </c>
      <c r="O369" s="5">
        <v>25.849</v>
      </c>
      <c r="P369" s="5">
        <v>620.37</v>
      </c>
      <c r="Q369" s="5">
        <v>14.157</v>
      </c>
      <c r="R369" s="5">
        <v>18.59</v>
      </c>
    </row>
    <row r="370" spans="1:18" ht="13.5">
      <c r="A370" s="6">
        <v>26</v>
      </c>
      <c r="B370" s="6">
        <v>9</v>
      </c>
      <c r="C370" s="6">
        <v>2007</v>
      </c>
      <c r="D370" s="5">
        <v>0</v>
      </c>
      <c r="E370" s="4">
        <f t="shared" si="16"/>
        <v>0</v>
      </c>
      <c r="F370" s="5">
        <v>10.26</v>
      </c>
      <c r="G370" s="5">
        <v>1.273</v>
      </c>
      <c r="H370" s="5">
        <v>-1.651</v>
      </c>
      <c r="I370" s="5">
        <v>8.88</v>
      </c>
      <c r="J370" s="5">
        <v>10.95</v>
      </c>
      <c r="K370" s="5">
        <v>18.2</v>
      </c>
      <c r="L370" s="5">
        <v>1.618</v>
      </c>
      <c r="M370" s="5">
        <v>77.466</v>
      </c>
      <c r="N370" s="5">
        <v>60.84</v>
      </c>
      <c r="O370" s="5">
        <v>24.987</v>
      </c>
      <c r="P370" s="5">
        <v>599.7</v>
      </c>
      <c r="Q370" s="5">
        <v>13.964</v>
      </c>
      <c r="R370" s="5">
        <v>18.413</v>
      </c>
    </row>
    <row r="371" spans="1:18" ht="13.5">
      <c r="A371" s="6">
        <v>27</v>
      </c>
      <c r="B371" s="6">
        <v>9</v>
      </c>
      <c r="C371" s="6">
        <v>2007</v>
      </c>
      <c r="D371" s="5">
        <v>0</v>
      </c>
      <c r="E371" s="4">
        <f t="shared" si="16"/>
        <v>0</v>
      </c>
      <c r="F371" s="5">
        <v>12.8</v>
      </c>
      <c r="G371" s="5">
        <v>-2.236</v>
      </c>
      <c r="H371" s="5">
        <v>-6.203</v>
      </c>
      <c r="I371" s="5">
        <v>7.97</v>
      </c>
      <c r="J371" s="5">
        <v>10.22</v>
      </c>
      <c r="K371" s="5">
        <v>19.67</v>
      </c>
      <c r="L371" s="5">
        <v>2.356</v>
      </c>
      <c r="M371" s="5">
        <v>72.211</v>
      </c>
      <c r="N371" s="5">
        <v>55.02</v>
      </c>
      <c r="O371" s="5">
        <v>15.502</v>
      </c>
      <c r="P371" s="5">
        <v>372.04</v>
      </c>
      <c r="Q371" s="5">
        <v>13.672</v>
      </c>
      <c r="R371" s="5">
        <v>18.168</v>
      </c>
    </row>
    <row r="372" spans="1:18" ht="13.5">
      <c r="A372" s="6">
        <v>28</v>
      </c>
      <c r="B372" s="6">
        <v>9</v>
      </c>
      <c r="C372" s="6">
        <v>2007</v>
      </c>
      <c r="D372" s="5">
        <v>0</v>
      </c>
      <c r="E372" s="4">
        <f t="shared" si="16"/>
        <v>0</v>
      </c>
      <c r="F372" s="5">
        <v>16.35</v>
      </c>
      <c r="G372" s="5">
        <v>-1.812</v>
      </c>
      <c r="H372" s="5">
        <v>-5.551</v>
      </c>
      <c r="I372" s="5">
        <v>8.77</v>
      </c>
      <c r="J372" s="5">
        <v>10.36</v>
      </c>
      <c r="K372" s="5">
        <v>20.55</v>
      </c>
      <c r="L372" s="5">
        <v>3.465</v>
      </c>
      <c r="M372" s="5">
        <v>71.498</v>
      </c>
      <c r="N372" s="5">
        <v>56.16</v>
      </c>
      <c r="O372" s="5">
        <v>14.882</v>
      </c>
      <c r="P372" s="5">
        <v>357.16</v>
      </c>
      <c r="Q372" s="5">
        <v>13.458</v>
      </c>
      <c r="R372" s="5">
        <v>17.908</v>
      </c>
    </row>
    <row r="373" spans="1:18" ht="13.5">
      <c r="A373" s="6">
        <v>29</v>
      </c>
      <c r="B373" s="6">
        <v>9</v>
      </c>
      <c r="C373" s="6">
        <v>2007</v>
      </c>
      <c r="D373" s="5">
        <v>0</v>
      </c>
      <c r="E373" s="4">
        <f t="shared" si="16"/>
        <v>3.164999999999999</v>
      </c>
      <c r="F373" s="5">
        <v>17.24</v>
      </c>
      <c r="G373" s="5">
        <v>9.09</v>
      </c>
      <c r="H373" s="5">
        <v>4.988</v>
      </c>
      <c r="I373" s="5">
        <v>11.27</v>
      </c>
      <c r="J373" s="5">
        <v>11.11</v>
      </c>
      <c r="K373" s="5">
        <v>17.67</v>
      </c>
      <c r="L373" s="5">
        <v>3.205</v>
      </c>
      <c r="M373" s="5">
        <v>59.036</v>
      </c>
      <c r="N373" s="5">
        <v>61.26</v>
      </c>
      <c r="O373" s="5">
        <v>27.273</v>
      </c>
      <c r="P373" s="5">
        <v>654.56</v>
      </c>
      <c r="Q373" s="5">
        <v>13.092</v>
      </c>
      <c r="R373" s="5">
        <v>17.488</v>
      </c>
    </row>
    <row r="374" spans="1:18" ht="13.5">
      <c r="A374" s="6">
        <v>30</v>
      </c>
      <c r="B374" s="6">
        <v>9</v>
      </c>
      <c r="C374" s="6">
        <v>2007</v>
      </c>
      <c r="D374" s="5">
        <v>5.6</v>
      </c>
      <c r="E374" s="4">
        <f t="shared" si="16"/>
        <v>3.4299999999999997</v>
      </c>
      <c r="F374" s="5">
        <v>14.87</v>
      </c>
      <c r="G374" s="5">
        <v>11.99</v>
      </c>
      <c r="H374" s="5">
        <v>10.59</v>
      </c>
      <c r="I374" s="5">
        <v>12.16</v>
      </c>
      <c r="J374" s="5">
        <v>11.85</v>
      </c>
      <c r="K374" s="5">
        <v>7.68</v>
      </c>
      <c r="L374" s="5">
        <v>1.709</v>
      </c>
      <c r="M374" s="5">
        <v>73.46</v>
      </c>
      <c r="N374" s="5">
        <v>52.5</v>
      </c>
      <c r="O374" s="5">
        <v>21.79</v>
      </c>
      <c r="P374" s="5">
        <v>522.95</v>
      </c>
      <c r="Q374" s="5">
        <v>12.848</v>
      </c>
      <c r="R374" s="5">
        <v>17.162</v>
      </c>
    </row>
    <row r="375" spans="4:18" ht="13.5"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1:18" ht="13.5">
      <c r="A376" s="2" t="s">
        <v>38</v>
      </c>
      <c r="B376" s="2"/>
      <c r="C376" s="2"/>
      <c r="D376" s="2"/>
      <c r="E376" s="2"/>
      <c r="F376" s="2">
        <f aca="true" t="shared" si="17" ref="F376:N376">AVERAGE(F345:F374)</f>
        <v>15.509666666666666</v>
      </c>
      <c r="G376" s="2">
        <f t="shared" si="17"/>
        <v>5.4531333333333345</v>
      </c>
      <c r="H376" s="2">
        <f t="shared" si="17"/>
        <v>2.8129999999999997</v>
      </c>
      <c r="I376" s="2">
        <f t="shared" si="17"/>
        <v>9.711900000000002</v>
      </c>
      <c r="J376" s="2">
        <f t="shared" si="17"/>
        <v>10.601333333333335</v>
      </c>
      <c r="K376" s="2">
        <f t="shared" si="17"/>
        <v>14.480999999999998</v>
      </c>
      <c r="L376" s="2">
        <f t="shared" si="17"/>
        <v>2.4126666666666674</v>
      </c>
      <c r="M376" s="2">
        <f t="shared" si="17"/>
        <v>71.39720000000001</v>
      </c>
      <c r="N376" s="2">
        <f t="shared" si="17"/>
        <v>47.01066666666666</v>
      </c>
      <c r="O376" s="2">
        <f>AVERAGE(O345:O374)</f>
        <v>18.291209999999996</v>
      </c>
      <c r="P376" s="2">
        <f>AVERAGE(P345:P374)</f>
        <v>438.9880000000001</v>
      </c>
      <c r="Q376" s="2">
        <f>AVERAGE(Q345:Q374)</f>
        <v>16.56883333333333</v>
      </c>
      <c r="R376" s="2">
        <f>AVERAGE(R345:R374)</f>
        <v>20.973300000000002</v>
      </c>
    </row>
    <row r="377" spans="1:17" ht="13.5">
      <c r="A377" s="2" t="s">
        <v>39</v>
      </c>
      <c r="B377" s="2"/>
      <c r="C377" s="2"/>
      <c r="D377" s="2">
        <f>SUM(D345:D374)</f>
        <v>23.199999999999996</v>
      </c>
      <c r="E377" s="2">
        <f>SUM(E345:E374)</f>
        <v>51.65300000000001</v>
      </c>
      <c r="F377" s="2"/>
      <c r="G377" s="2"/>
      <c r="H377" s="2"/>
      <c r="I377" s="2"/>
      <c r="J377" s="2"/>
      <c r="K377" s="2">
        <f>SUM(K345:K374)</f>
        <v>434.42999999999995</v>
      </c>
      <c r="L377" s="2">
        <f>SUM(L345:L374)</f>
        <v>72.38000000000002</v>
      </c>
      <c r="M377" s="2"/>
      <c r="N377" s="2"/>
      <c r="P377" s="2">
        <f>SUM(P345:P374)</f>
        <v>13169.640000000003</v>
      </c>
      <c r="Q377" s="2"/>
    </row>
    <row r="378" spans="1:18" ht="13.5">
      <c r="A378" s="2" t="s">
        <v>40</v>
      </c>
      <c r="B378" s="2"/>
      <c r="C378" s="2"/>
      <c r="D378" s="2"/>
      <c r="E378" s="2"/>
      <c r="F378" s="2">
        <f>MAX(F345:F374)</f>
        <v>19.08</v>
      </c>
      <c r="G378" s="2"/>
      <c r="H378" s="2"/>
      <c r="I378" s="2"/>
      <c r="J378" s="2"/>
      <c r="K378" s="2"/>
      <c r="M378" s="2"/>
      <c r="N378" s="2">
        <f>MAX(N345:N374)</f>
        <v>87.8</v>
      </c>
      <c r="Q378" s="2">
        <f>MAX(Q345:Q374)</f>
        <v>21.578</v>
      </c>
      <c r="R378" s="2">
        <f>MAX(R345:R374)</f>
        <v>24.95</v>
      </c>
    </row>
    <row r="379" spans="1:18" ht="13.5">
      <c r="A379" s="2" t="s">
        <v>41</v>
      </c>
      <c r="B379" s="2"/>
      <c r="C379" s="2"/>
      <c r="D379" s="2"/>
      <c r="E379" s="2"/>
      <c r="F379" s="2"/>
      <c r="G379" s="2">
        <f>MIN(G345:G374)</f>
        <v>-2.404</v>
      </c>
      <c r="H379" s="2">
        <f>MIN(H345:H374)</f>
        <v>-6.586</v>
      </c>
      <c r="I379" s="2"/>
      <c r="J379" s="2"/>
      <c r="K379" s="2"/>
      <c r="M379" s="2"/>
      <c r="N379" s="2"/>
      <c r="Q379" s="2">
        <f>MIN(Q345:Q374)</f>
        <v>12.848</v>
      </c>
      <c r="R379" s="2">
        <f>MIN(R345:R374)</f>
        <v>17.162</v>
      </c>
    </row>
    <row r="380" spans="1:17" ht="13.5">
      <c r="A380" s="2" t="s">
        <v>42</v>
      </c>
      <c r="B380" s="2"/>
      <c r="C380" s="2"/>
      <c r="D380" s="2">
        <f>SUM(F376+G376)/2</f>
        <v>10.4814</v>
      </c>
      <c r="E380" s="2"/>
      <c r="F380" s="2"/>
      <c r="G380" s="2"/>
      <c r="H380" s="2"/>
      <c r="I380" s="2"/>
      <c r="J380" s="2"/>
      <c r="K380" s="2"/>
      <c r="M380" s="2"/>
      <c r="N380" s="2"/>
      <c r="Q380" s="4"/>
    </row>
    <row r="381" spans="1:18" ht="13.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ht="13.5">
      <c r="A382" s="1" t="s">
        <v>37</v>
      </c>
    </row>
    <row r="383" spans="1:18" ht="13.5">
      <c r="A383" s="3" t="s">
        <v>0</v>
      </c>
      <c r="B383" s="3" t="s">
        <v>1</v>
      </c>
      <c r="C383" s="3" t="s">
        <v>2</v>
      </c>
      <c r="D383" s="3" t="s">
        <v>9</v>
      </c>
      <c r="E383" s="3" t="s">
        <v>7</v>
      </c>
      <c r="F383" s="3" t="s">
        <v>6</v>
      </c>
      <c r="G383" s="3" t="s">
        <v>3</v>
      </c>
      <c r="H383" s="3" t="s">
        <v>3</v>
      </c>
      <c r="I383" s="3" t="s">
        <v>34</v>
      </c>
      <c r="J383" s="3" t="s">
        <v>34</v>
      </c>
      <c r="K383" s="3" t="s">
        <v>36</v>
      </c>
      <c r="L383" s="3" t="s">
        <v>35</v>
      </c>
      <c r="M383" s="3" t="s">
        <v>12</v>
      </c>
      <c r="N383" s="3" t="s">
        <v>6</v>
      </c>
      <c r="O383" s="3" t="s">
        <v>17</v>
      </c>
      <c r="P383" s="3" t="s">
        <v>30</v>
      </c>
      <c r="Q383" s="3" t="s">
        <v>34</v>
      </c>
      <c r="R383" s="3" t="s">
        <v>34</v>
      </c>
    </row>
    <row r="384" spans="4:18" ht="13.5">
      <c r="D384" s="3" t="s">
        <v>10</v>
      </c>
      <c r="E384" s="3" t="s">
        <v>8</v>
      </c>
      <c r="F384" s="3" t="s">
        <v>4</v>
      </c>
      <c r="G384" s="3" t="s">
        <v>4</v>
      </c>
      <c r="H384" s="3" t="s">
        <v>33</v>
      </c>
      <c r="I384" s="3" t="s">
        <v>5</v>
      </c>
      <c r="J384" s="3" t="s">
        <v>5</v>
      </c>
      <c r="K384" s="3" t="s">
        <v>32</v>
      </c>
      <c r="L384" s="3" t="s">
        <v>31</v>
      </c>
      <c r="M384" s="3" t="s">
        <v>30</v>
      </c>
      <c r="N384" s="3" t="s">
        <v>14</v>
      </c>
      <c r="O384" s="3" t="s">
        <v>14</v>
      </c>
      <c r="P384" s="3" t="s">
        <v>14</v>
      </c>
      <c r="Q384" s="3" t="s">
        <v>29</v>
      </c>
      <c r="R384" s="3" t="s">
        <v>29</v>
      </c>
    </row>
    <row r="385" spans="4:18" ht="13.5">
      <c r="D385" s="3" t="s">
        <v>11</v>
      </c>
      <c r="E385" s="3" t="s">
        <v>28</v>
      </c>
      <c r="F385" s="3" t="s">
        <v>5</v>
      </c>
      <c r="G385" s="3" t="s">
        <v>5</v>
      </c>
      <c r="H385" s="3" t="s">
        <v>5</v>
      </c>
      <c r="I385" s="3" t="s">
        <v>27</v>
      </c>
      <c r="J385" s="3" t="s">
        <v>26</v>
      </c>
      <c r="M385" s="3" t="s">
        <v>25</v>
      </c>
      <c r="N385" s="3" t="s">
        <v>15</v>
      </c>
      <c r="O385" s="3" t="s">
        <v>15</v>
      </c>
      <c r="P385" s="3" t="s">
        <v>24</v>
      </c>
      <c r="Q385" s="3" t="s">
        <v>23</v>
      </c>
      <c r="R385" s="3" t="s">
        <v>22</v>
      </c>
    </row>
    <row r="386" spans="9:18" ht="13.5">
      <c r="I386" s="3" t="s">
        <v>21</v>
      </c>
      <c r="J386" s="3" t="s">
        <v>21</v>
      </c>
      <c r="K386" s="3" t="s">
        <v>20</v>
      </c>
      <c r="L386" s="3" t="s">
        <v>19</v>
      </c>
      <c r="N386" s="3" t="s">
        <v>16</v>
      </c>
      <c r="O386" s="3" t="s">
        <v>16</v>
      </c>
      <c r="P386" s="3" t="s">
        <v>18</v>
      </c>
      <c r="Q386" s="3" t="s">
        <v>13</v>
      </c>
      <c r="R386" s="3" t="s">
        <v>13</v>
      </c>
    </row>
    <row r="387" spans="1:18" ht="13.5">
      <c r="A387" s="6">
        <v>1</v>
      </c>
      <c r="B387" s="6">
        <v>10</v>
      </c>
      <c r="C387" s="6">
        <v>2007</v>
      </c>
      <c r="D387" s="5">
        <v>1</v>
      </c>
      <c r="E387" s="4">
        <f aca="true" t="shared" si="18" ref="E387:E417">IF((F387+G387)/2-10&lt;=0,0,(F387+G387)/2-10)</f>
        <v>2.6750000000000007</v>
      </c>
      <c r="F387" s="5">
        <v>15.76</v>
      </c>
      <c r="G387" s="5">
        <v>9.59</v>
      </c>
      <c r="H387" s="5">
        <v>4.674</v>
      </c>
      <c r="I387" s="5">
        <v>11.5</v>
      </c>
      <c r="J387" s="5">
        <v>11.49</v>
      </c>
      <c r="K387" s="5">
        <v>16.23</v>
      </c>
      <c r="L387" s="5">
        <v>2.727</v>
      </c>
      <c r="M387" s="5">
        <v>67.877</v>
      </c>
      <c r="N387" s="5">
        <v>53.79</v>
      </c>
      <c r="O387" s="5">
        <v>20.65</v>
      </c>
      <c r="P387" s="5">
        <v>495.61</v>
      </c>
      <c r="Q387" s="5">
        <v>12.83</v>
      </c>
      <c r="R387" s="5">
        <v>17.128</v>
      </c>
    </row>
    <row r="388" spans="1:18" ht="13.5">
      <c r="A388" s="6">
        <v>2</v>
      </c>
      <c r="B388" s="6">
        <v>10</v>
      </c>
      <c r="C388" s="6">
        <v>2007</v>
      </c>
      <c r="D388" s="5">
        <v>0.2</v>
      </c>
      <c r="E388" s="4">
        <f t="shared" si="18"/>
        <v>3.2200000000000006</v>
      </c>
      <c r="F388" s="5">
        <v>16.55</v>
      </c>
      <c r="G388" s="5">
        <v>9.89</v>
      </c>
      <c r="H388" s="5">
        <v>7.31</v>
      </c>
      <c r="I388" s="5">
        <v>10.72</v>
      </c>
      <c r="J388" s="5">
        <v>11.62</v>
      </c>
      <c r="K388" s="5">
        <v>17.09</v>
      </c>
      <c r="L388" s="5">
        <v>3.424</v>
      </c>
      <c r="M388" s="5">
        <v>49.499</v>
      </c>
      <c r="N388" s="5">
        <v>76.6</v>
      </c>
      <c r="O388" s="5">
        <v>27.687</v>
      </c>
      <c r="P388" s="5">
        <v>664.49</v>
      </c>
      <c r="Q388" s="5">
        <v>12.675</v>
      </c>
      <c r="R388" s="5">
        <v>16.975</v>
      </c>
    </row>
    <row r="389" spans="1:18" ht="13.5">
      <c r="A389" s="6">
        <v>3</v>
      </c>
      <c r="B389" s="6">
        <v>10</v>
      </c>
      <c r="C389" s="6">
        <v>2007</v>
      </c>
      <c r="D389" s="5">
        <v>0</v>
      </c>
      <c r="E389" s="4">
        <f t="shared" si="18"/>
        <v>0</v>
      </c>
      <c r="F389" s="5">
        <v>11.95</v>
      </c>
      <c r="G389" s="5">
        <v>2.498</v>
      </c>
      <c r="H389" s="5">
        <v>-0.332</v>
      </c>
      <c r="I389" s="5">
        <v>9.36</v>
      </c>
      <c r="J389" s="5">
        <v>11.25</v>
      </c>
      <c r="K389" s="5">
        <v>19.43</v>
      </c>
      <c r="L389" s="5">
        <v>2.737</v>
      </c>
      <c r="M389" s="5">
        <v>65.809</v>
      </c>
      <c r="N389" s="5">
        <v>57.78</v>
      </c>
      <c r="O389" s="5">
        <v>21.465</v>
      </c>
      <c r="P389" s="5">
        <v>515.15</v>
      </c>
      <c r="Q389" s="5">
        <v>12.488</v>
      </c>
      <c r="R389" s="5">
        <v>16.745</v>
      </c>
    </row>
    <row r="390" spans="1:18" ht="13.5">
      <c r="A390" s="6">
        <v>4</v>
      </c>
      <c r="B390" s="6">
        <v>10</v>
      </c>
      <c r="C390" s="6">
        <v>2007</v>
      </c>
      <c r="D390" s="5">
        <v>7.4</v>
      </c>
      <c r="E390" s="4">
        <f t="shared" si="18"/>
        <v>0</v>
      </c>
      <c r="F390" s="5">
        <v>14.95</v>
      </c>
      <c r="G390" s="5">
        <v>-2.148</v>
      </c>
      <c r="H390" s="5">
        <v>-4.615</v>
      </c>
      <c r="I390" s="5">
        <v>8.2</v>
      </c>
      <c r="J390" s="5">
        <v>10.67</v>
      </c>
      <c r="K390" s="5">
        <v>17.86</v>
      </c>
      <c r="L390" s="5">
        <v>3.465</v>
      </c>
      <c r="M390" s="5">
        <v>61.954</v>
      </c>
      <c r="N390" s="5">
        <v>84.2</v>
      </c>
      <c r="O390" s="5">
        <v>29.881</v>
      </c>
      <c r="P390" s="5">
        <v>717.15</v>
      </c>
      <c r="Q390" s="5">
        <v>12.341</v>
      </c>
      <c r="R390" s="5">
        <v>16.515</v>
      </c>
    </row>
    <row r="391" spans="1:18" ht="13.5">
      <c r="A391" s="6">
        <v>5</v>
      </c>
      <c r="B391" s="6">
        <v>10</v>
      </c>
      <c r="C391" s="6">
        <v>2007</v>
      </c>
      <c r="D391" s="5">
        <v>0.2</v>
      </c>
      <c r="E391" s="4">
        <f t="shared" si="18"/>
        <v>3.535</v>
      </c>
      <c r="F391" s="5">
        <v>18.62</v>
      </c>
      <c r="G391" s="5">
        <v>8.45</v>
      </c>
      <c r="H391" s="5">
        <v>1.817</v>
      </c>
      <c r="I391" s="5">
        <v>11.01</v>
      </c>
      <c r="J391" s="5">
        <v>11.02</v>
      </c>
      <c r="K391" s="5">
        <v>21.36</v>
      </c>
      <c r="L391" s="5">
        <v>5.643</v>
      </c>
      <c r="M391" s="5">
        <v>46.122</v>
      </c>
      <c r="N391" s="5">
        <v>78.3</v>
      </c>
      <c r="O391" s="5">
        <v>27.675</v>
      </c>
      <c r="P391" s="5">
        <v>664.21</v>
      </c>
      <c r="Q391" s="5">
        <v>12.59</v>
      </c>
      <c r="R391" s="5">
        <v>16.328</v>
      </c>
    </row>
    <row r="392" spans="1:18" ht="13.5">
      <c r="A392" s="6">
        <v>6</v>
      </c>
      <c r="B392" s="6">
        <v>10</v>
      </c>
      <c r="C392" s="6">
        <v>2007</v>
      </c>
      <c r="D392" s="5">
        <v>0</v>
      </c>
      <c r="E392" s="4">
        <f t="shared" si="18"/>
        <v>5.369999999999999</v>
      </c>
      <c r="F392" s="5">
        <v>19.99</v>
      </c>
      <c r="G392" s="5">
        <v>10.75</v>
      </c>
      <c r="H392" s="5">
        <v>8.64</v>
      </c>
      <c r="I392" s="5">
        <v>11.99</v>
      </c>
      <c r="J392" s="5">
        <v>11.47</v>
      </c>
      <c r="K392" s="5">
        <v>21.93</v>
      </c>
      <c r="L392" s="5">
        <v>5.948</v>
      </c>
      <c r="M392" s="5">
        <v>41.514</v>
      </c>
      <c r="N392" s="5">
        <v>90</v>
      </c>
      <c r="O392" s="5">
        <v>32.377</v>
      </c>
      <c r="P392" s="5">
        <v>777.04</v>
      </c>
      <c r="Q392" s="5">
        <v>12.235</v>
      </c>
      <c r="R392" s="5">
        <v>16.133</v>
      </c>
    </row>
    <row r="393" spans="1:18" ht="13.5">
      <c r="A393" s="6">
        <v>7</v>
      </c>
      <c r="B393" s="6">
        <v>10</v>
      </c>
      <c r="C393" s="6">
        <v>2007</v>
      </c>
      <c r="D393" s="5">
        <v>10</v>
      </c>
      <c r="E393" s="4">
        <f t="shared" si="18"/>
        <v>3.8099999999999987</v>
      </c>
      <c r="F393" s="5">
        <v>17.75</v>
      </c>
      <c r="G393" s="5">
        <v>9.87</v>
      </c>
      <c r="H393" s="5">
        <v>4.405</v>
      </c>
      <c r="I393" s="5">
        <v>13.09</v>
      </c>
      <c r="J393" s="5">
        <v>12.07</v>
      </c>
      <c r="K393" s="5">
        <v>13.54</v>
      </c>
      <c r="L393" s="5">
        <v>2.225</v>
      </c>
      <c r="M393" s="5">
        <v>71.149</v>
      </c>
      <c r="N393" s="5">
        <v>96.6</v>
      </c>
      <c r="O393" s="5">
        <v>34.302</v>
      </c>
      <c r="P393" s="5">
        <v>823.24</v>
      </c>
      <c r="Q393" s="5">
        <v>11.983</v>
      </c>
      <c r="R393" s="5">
        <v>15.958</v>
      </c>
    </row>
    <row r="394" spans="1:18" ht="13.5">
      <c r="A394" s="6">
        <v>8</v>
      </c>
      <c r="B394" s="6">
        <v>10</v>
      </c>
      <c r="C394" s="6">
        <v>2007</v>
      </c>
      <c r="D394" s="5">
        <v>0.2</v>
      </c>
      <c r="E394" s="4">
        <f t="shared" si="18"/>
        <v>5.460000000000001</v>
      </c>
      <c r="F394" s="5">
        <v>19.77</v>
      </c>
      <c r="G394" s="5">
        <v>11.15</v>
      </c>
      <c r="H394" s="5">
        <v>11.43</v>
      </c>
      <c r="I394" s="5">
        <v>13.4</v>
      </c>
      <c r="J394" s="5">
        <v>12.53</v>
      </c>
      <c r="K394" s="5">
        <v>21.07</v>
      </c>
      <c r="L394" s="5">
        <v>2.481</v>
      </c>
      <c r="M394" s="5">
        <v>80.003</v>
      </c>
      <c r="N394" s="5">
        <v>75.3</v>
      </c>
      <c r="O394" s="5">
        <v>20.509</v>
      </c>
      <c r="P394" s="5">
        <v>492.22</v>
      </c>
      <c r="Q394" s="5">
        <v>12.289</v>
      </c>
      <c r="R394" s="5">
        <v>15.9</v>
      </c>
    </row>
    <row r="395" spans="1:18" ht="13.5">
      <c r="A395" s="6">
        <v>9</v>
      </c>
      <c r="B395" s="6">
        <v>10</v>
      </c>
      <c r="C395" s="6">
        <v>2007</v>
      </c>
      <c r="D395" s="5">
        <v>15.8</v>
      </c>
      <c r="E395" s="4">
        <f t="shared" si="18"/>
        <v>0</v>
      </c>
      <c r="F395" s="5">
        <v>16.79</v>
      </c>
      <c r="G395" s="5">
        <v>2.027</v>
      </c>
      <c r="H395" s="5">
        <v>0.33</v>
      </c>
      <c r="I395" s="5">
        <v>12.89</v>
      </c>
      <c r="J395" s="5">
        <v>12.66</v>
      </c>
      <c r="K395" s="5">
        <v>15.8</v>
      </c>
      <c r="L395" s="5">
        <v>2.515</v>
      </c>
      <c r="M395" s="5">
        <v>73.943</v>
      </c>
      <c r="N395" s="5">
        <v>23.19</v>
      </c>
      <c r="O395" s="5">
        <v>8.3095</v>
      </c>
      <c r="P395" s="5">
        <v>199.43</v>
      </c>
      <c r="Q395" s="5">
        <v>12.158</v>
      </c>
      <c r="R395" s="5">
        <v>15.804</v>
      </c>
    </row>
    <row r="396" spans="1:18" ht="13.5">
      <c r="A396" s="6">
        <v>10</v>
      </c>
      <c r="B396" s="6">
        <v>10</v>
      </c>
      <c r="C396" s="6">
        <v>2007</v>
      </c>
      <c r="D396" s="5">
        <v>12.4</v>
      </c>
      <c r="E396" s="4">
        <f t="shared" si="18"/>
        <v>0</v>
      </c>
      <c r="F396" s="5">
        <v>11.64</v>
      </c>
      <c r="G396" s="5">
        <v>6.699</v>
      </c>
      <c r="H396" s="5">
        <v>7.03</v>
      </c>
      <c r="I396" s="5">
        <v>10.54</v>
      </c>
      <c r="J396" s="5">
        <v>12.84</v>
      </c>
      <c r="K396" s="5">
        <v>5.644</v>
      </c>
      <c r="L396" s="5">
        <v>0.861</v>
      </c>
      <c r="M396" s="5">
        <v>88.417</v>
      </c>
      <c r="N396" s="5">
        <v>35.28</v>
      </c>
      <c r="O396" s="5">
        <v>15.822</v>
      </c>
      <c r="P396" s="5">
        <v>379.74</v>
      </c>
      <c r="Q396" s="5">
        <v>16.199</v>
      </c>
      <c r="R396" s="5">
        <v>19.755</v>
      </c>
    </row>
    <row r="397" spans="1:18" ht="13.5">
      <c r="A397" s="6">
        <v>11</v>
      </c>
      <c r="B397" s="6">
        <v>10</v>
      </c>
      <c r="C397" s="6">
        <v>2007</v>
      </c>
      <c r="D397" s="5">
        <v>1.6</v>
      </c>
      <c r="E397" s="4">
        <f t="shared" si="18"/>
        <v>1.6499999999999986</v>
      </c>
      <c r="F397" s="5">
        <v>15.37</v>
      </c>
      <c r="G397" s="5">
        <v>7.93</v>
      </c>
      <c r="H397" s="5">
        <v>8.22</v>
      </c>
      <c r="I397" s="5">
        <v>11.84</v>
      </c>
      <c r="J397" s="5">
        <v>12.05</v>
      </c>
      <c r="K397" s="5">
        <v>11.32</v>
      </c>
      <c r="L397" s="5">
        <v>1.408</v>
      </c>
      <c r="M397" s="5">
        <v>84.459</v>
      </c>
      <c r="N397" s="5">
        <v>29.79</v>
      </c>
      <c r="O397" s="5">
        <v>10.281</v>
      </c>
      <c r="P397" s="5">
        <v>246.74</v>
      </c>
      <c r="Q397" s="5">
        <v>21.823</v>
      </c>
      <c r="R397" s="5">
        <v>25.858</v>
      </c>
    </row>
    <row r="398" spans="1:18" ht="13.5">
      <c r="A398" s="6">
        <v>12</v>
      </c>
      <c r="B398" s="6">
        <v>10</v>
      </c>
      <c r="C398" s="6">
        <v>2007</v>
      </c>
      <c r="D398" s="5">
        <v>0</v>
      </c>
      <c r="E398" s="4">
        <f t="shared" si="18"/>
        <v>1.6950000000000003</v>
      </c>
      <c r="F398" s="5">
        <v>14.7</v>
      </c>
      <c r="G398" s="5">
        <v>8.69</v>
      </c>
      <c r="H398" s="5">
        <v>9.67</v>
      </c>
      <c r="I398" s="5">
        <v>12.35</v>
      </c>
      <c r="J398" s="5">
        <v>12.71</v>
      </c>
      <c r="K398" s="5">
        <v>7.99</v>
      </c>
      <c r="L398" s="5">
        <v>1.699</v>
      </c>
      <c r="M398" s="5">
        <v>90.189</v>
      </c>
      <c r="N398" s="5">
        <v>22.05</v>
      </c>
      <c r="O398" s="5">
        <v>6.8918</v>
      </c>
      <c r="P398" s="5">
        <v>165.4</v>
      </c>
      <c r="Q398" s="5">
        <v>22.12</v>
      </c>
      <c r="R398" s="5">
        <v>25.202</v>
      </c>
    </row>
    <row r="399" spans="1:18" ht="13.5">
      <c r="A399" s="6">
        <v>13</v>
      </c>
      <c r="B399" s="6">
        <v>10</v>
      </c>
      <c r="C399" s="6">
        <v>2007</v>
      </c>
      <c r="D399" s="5">
        <v>3.4</v>
      </c>
      <c r="E399" s="4">
        <f t="shared" si="18"/>
        <v>1.0995000000000008</v>
      </c>
      <c r="F399" s="5">
        <v>16.98</v>
      </c>
      <c r="G399" s="5">
        <v>5.219</v>
      </c>
      <c r="H399" s="5">
        <v>2.979</v>
      </c>
      <c r="I399" s="5">
        <v>12.23</v>
      </c>
      <c r="J399" s="5">
        <v>12.07</v>
      </c>
      <c r="K399" s="5">
        <v>20.35</v>
      </c>
      <c r="L399" s="5">
        <v>3.826</v>
      </c>
      <c r="M399" s="5">
        <v>63.306</v>
      </c>
      <c r="N399" s="5">
        <v>60.66</v>
      </c>
      <c r="O399" s="5">
        <v>24.658</v>
      </c>
      <c r="P399" s="5">
        <v>591.8</v>
      </c>
      <c r="Q399" s="5">
        <v>21.985</v>
      </c>
      <c r="R399" s="5">
        <v>24.451</v>
      </c>
    </row>
    <row r="400" spans="1:18" ht="13.5">
      <c r="A400" s="6">
        <v>14</v>
      </c>
      <c r="B400" s="6">
        <v>10</v>
      </c>
      <c r="C400" s="6">
        <v>2007</v>
      </c>
      <c r="D400" s="5">
        <v>0</v>
      </c>
      <c r="E400" s="4">
        <f t="shared" si="18"/>
        <v>3.5</v>
      </c>
      <c r="F400" s="5">
        <v>15.54</v>
      </c>
      <c r="G400" s="5">
        <v>11.46</v>
      </c>
      <c r="H400" s="5">
        <v>9.6</v>
      </c>
      <c r="I400" s="5">
        <v>12.87</v>
      </c>
      <c r="J400" s="5">
        <v>12.75</v>
      </c>
      <c r="K400" s="5">
        <v>24.05</v>
      </c>
      <c r="L400" s="5">
        <v>4.063</v>
      </c>
      <c r="M400" s="5">
        <v>60.135</v>
      </c>
      <c r="N400" s="5">
        <v>78</v>
      </c>
      <c r="O400" s="5">
        <v>26.65</v>
      </c>
      <c r="P400" s="5">
        <v>639.6</v>
      </c>
      <c r="Q400" s="5">
        <v>21.518</v>
      </c>
      <c r="R400" s="5">
        <v>23.56</v>
      </c>
    </row>
    <row r="401" spans="1:18" ht="13.5">
      <c r="A401" s="6">
        <v>15</v>
      </c>
      <c r="B401" s="6">
        <v>10</v>
      </c>
      <c r="C401" s="6">
        <v>2007</v>
      </c>
      <c r="D401" s="5">
        <v>0.2</v>
      </c>
      <c r="E401" s="4">
        <f t="shared" si="18"/>
        <v>0</v>
      </c>
      <c r="F401" s="5">
        <v>16.11</v>
      </c>
      <c r="G401" s="5">
        <v>2.608</v>
      </c>
      <c r="H401" s="5">
        <v>-0.569</v>
      </c>
      <c r="I401" s="5">
        <v>11.18</v>
      </c>
      <c r="J401" s="5">
        <v>12.2</v>
      </c>
      <c r="K401" s="5">
        <v>21.9</v>
      </c>
      <c r="L401" s="5">
        <v>3.568</v>
      </c>
      <c r="M401" s="5">
        <v>62.998</v>
      </c>
      <c r="N401" s="5">
        <v>58.41</v>
      </c>
      <c r="O401" s="5">
        <v>19.452</v>
      </c>
      <c r="P401" s="5">
        <v>466.85</v>
      </c>
      <c r="Q401" s="5">
        <v>20.907</v>
      </c>
      <c r="R401" s="5">
        <v>22.707</v>
      </c>
    </row>
    <row r="402" spans="1:18" ht="13.5">
      <c r="A402" s="6">
        <v>16</v>
      </c>
      <c r="B402" s="6">
        <v>10</v>
      </c>
      <c r="C402" s="6">
        <v>2007</v>
      </c>
      <c r="D402" s="5">
        <v>1.8</v>
      </c>
      <c r="E402" s="4">
        <f t="shared" si="18"/>
        <v>1.8390000000000004</v>
      </c>
      <c r="F402" s="5">
        <v>21.3</v>
      </c>
      <c r="G402" s="5">
        <v>2.378</v>
      </c>
      <c r="H402" s="5">
        <v>-0.504</v>
      </c>
      <c r="I402" s="5">
        <v>11.47</v>
      </c>
      <c r="J402" s="5">
        <v>12.01</v>
      </c>
      <c r="K402" s="5">
        <v>20.38</v>
      </c>
      <c r="L402" s="5">
        <v>5.09</v>
      </c>
      <c r="M402" s="5">
        <v>62.571</v>
      </c>
      <c r="N402" s="5">
        <v>87.3</v>
      </c>
      <c r="O402" s="5">
        <v>27.724</v>
      </c>
      <c r="P402" s="5">
        <v>665.38</v>
      </c>
      <c r="Q402" s="5">
        <v>20.571</v>
      </c>
      <c r="R402" s="5">
        <v>22.092</v>
      </c>
    </row>
    <row r="403" spans="1:18" ht="13.5">
      <c r="A403" s="6">
        <v>17</v>
      </c>
      <c r="B403" s="6">
        <v>10</v>
      </c>
      <c r="C403" s="6">
        <v>2007</v>
      </c>
      <c r="D403" s="5">
        <v>9.6</v>
      </c>
      <c r="E403" s="4">
        <f t="shared" si="18"/>
        <v>6.140000000000001</v>
      </c>
      <c r="F403" s="5">
        <v>18.39</v>
      </c>
      <c r="G403" s="5">
        <v>13.89</v>
      </c>
      <c r="H403" s="5">
        <v>12.86</v>
      </c>
      <c r="I403" s="5">
        <v>14.25</v>
      </c>
      <c r="J403" s="5">
        <v>12.89</v>
      </c>
      <c r="K403" s="5">
        <v>22.68</v>
      </c>
      <c r="L403" s="5">
        <v>4.603</v>
      </c>
      <c r="M403" s="5">
        <v>57.442</v>
      </c>
      <c r="N403" s="5">
        <v>67.68</v>
      </c>
      <c r="O403" s="5">
        <v>26.536</v>
      </c>
      <c r="P403" s="5">
        <v>636.86</v>
      </c>
      <c r="Q403" s="5">
        <v>19.735</v>
      </c>
      <c r="R403" s="5">
        <v>21.787</v>
      </c>
    </row>
    <row r="404" spans="1:18" ht="13.5">
      <c r="A404" s="6">
        <v>18</v>
      </c>
      <c r="B404" s="6">
        <v>10</v>
      </c>
      <c r="C404" s="6">
        <v>2007</v>
      </c>
      <c r="D404" s="5">
        <v>0</v>
      </c>
      <c r="E404" s="4">
        <f t="shared" si="18"/>
        <v>0</v>
      </c>
      <c r="F404" s="5">
        <v>10.36</v>
      </c>
      <c r="G404" s="5">
        <v>5.389</v>
      </c>
      <c r="H404" s="5">
        <v>5.068</v>
      </c>
      <c r="I404" s="5">
        <v>10.72</v>
      </c>
      <c r="J404" s="5">
        <v>12.77</v>
      </c>
      <c r="K404" s="5">
        <v>20.71</v>
      </c>
      <c r="L404" s="5">
        <v>2.323</v>
      </c>
      <c r="M404" s="5">
        <v>68.628</v>
      </c>
      <c r="N404" s="5">
        <v>62.25</v>
      </c>
      <c r="O404" s="5">
        <v>26.189</v>
      </c>
      <c r="P404" s="5">
        <v>628.54</v>
      </c>
      <c r="Q404" s="5">
        <v>21.951</v>
      </c>
      <c r="R404" s="5">
        <v>22.698</v>
      </c>
    </row>
    <row r="405" spans="1:18" ht="13.5">
      <c r="A405" s="6">
        <v>19</v>
      </c>
      <c r="B405" s="6">
        <v>10</v>
      </c>
      <c r="C405" s="6">
        <v>2007</v>
      </c>
      <c r="D405" s="5">
        <v>0</v>
      </c>
      <c r="E405" s="4">
        <f t="shared" si="18"/>
        <v>0</v>
      </c>
      <c r="F405" s="5">
        <v>12.02</v>
      </c>
      <c r="G405" s="5">
        <v>-0.494</v>
      </c>
      <c r="H405" s="5">
        <v>-4.113</v>
      </c>
      <c r="I405" s="5">
        <v>9.71</v>
      </c>
      <c r="J405" s="5">
        <v>11.36</v>
      </c>
      <c r="K405" s="5">
        <v>23.59</v>
      </c>
      <c r="L405" s="5">
        <v>3.692</v>
      </c>
      <c r="M405" s="5">
        <v>57.411</v>
      </c>
      <c r="N405" s="5">
        <v>33.81</v>
      </c>
      <c r="O405" s="5">
        <v>14.187</v>
      </c>
      <c r="P405" s="5">
        <v>340.49</v>
      </c>
      <c r="Q405" s="5">
        <v>22.277</v>
      </c>
      <c r="R405" s="5">
        <v>22.823</v>
      </c>
    </row>
    <row r="406" spans="1:18" ht="13.5">
      <c r="A406" s="6">
        <v>20</v>
      </c>
      <c r="B406" s="6">
        <v>10</v>
      </c>
      <c r="C406" s="6">
        <v>2007</v>
      </c>
      <c r="D406" s="5">
        <v>0</v>
      </c>
      <c r="E406" s="4">
        <f t="shared" si="18"/>
        <v>1.7614999999999998</v>
      </c>
      <c r="F406" s="5">
        <v>17.21</v>
      </c>
      <c r="G406" s="5">
        <v>6.313</v>
      </c>
      <c r="H406" s="5">
        <v>2.616</v>
      </c>
      <c r="I406" s="5">
        <v>9.94</v>
      </c>
      <c r="J406" s="5">
        <v>11.63</v>
      </c>
      <c r="K406" s="5">
        <v>23.77</v>
      </c>
      <c r="L406" s="5">
        <v>4.742</v>
      </c>
      <c r="M406" s="5">
        <v>48.98</v>
      </c>
      <c r="N406" s="5">
        <v>60.42</v>
      </c>
      <c r="O406" s="5">
        <v>26.339</v>
      </c>
      <c r="P406" s="5">
        <v>632.13</v>
      </c>
      <c r="Q406" s="5">
        <v>22.061</v>
      </c>
      <c r="R406" s="5">
        <v>22.683</v>
      </c>
    </row>
    <row r="407" spans="1:18" ht="13.5">
      <c r="A407" s="6">
        <v>21</v>
      </c>
      <c r="B407" s="6">
        <v>10</v>
      </c>
      <c r="C407" s="6">
        <v>2007</v>
      </c>
      <c r="D407" s="5">
        <v>0</v>
      </c>
      <c r="E407" s="4">
        <f t="shared" si="18"/>
        <v>3.7189999999999994</v>
      </c>
      <c r="F407" s="5">
        <v>21</v>
      </c>
      <c r="G407" s="5">
        <v>6.438</v>
      </c>
      <c r="H407" s="5">
        <v>0.783</v>
      </c>
      <c r="I407" s="5">
        <v>12.82</v>
      </c>
      <c r="J407" s="5">
        <v>11.8</v>
      </c>
      <c r="K407" s="5">
        <v>23.88</v>
      </c>
      <c r="L407" s="5">
        <v>4.409</v>
      </c>
      <c r="M407" s="5">
        <v>48.334</v>
      </c>
      <c r="N407" s="5">
        <v>69.72</v>
      </c>
      <c r="O407" s="5">
        <v>21.526</v>
      </c>
      <c r="P407" s="5">
        <v>516.62</v>
      </c>
      <c r="Q407" s="5">
        <v>21.729</v>
      </c>
      <c r="R407" s="5">
        <v>22.537</v>
      </c>
    </row>
    <row r="408" spans="1:18" ht="13.5">
      <c r="A408" s="6">
        <v>22</v>
      </c>
      <c r="B408" s="6">
        <v>10</v>
      </c>
      <c r="C408" s="6">
        <v>2007</v>
      </c>
      <c r="D408" s="5">
        <v>0.2</v>
      </c>
      <c r="E408" s="4">
        <f t="shared" si="18"/>
        <v>3.545</v>
      </c>
      <c r="F408" s="5">
        <v>18.29</v>
      </c>
      <c r="G408" s="5">
        <v>8.8</v>
      </c>
      <c r="H408" s="5">
        <v>9.6</v>
      </c>
      <c r="I408" s="5">
        <v>13.34</v>
      </c>
      <c r="J408" s="5">
        <v>12.83</v>
      </c>
      <c r="K408" s="5">
        <v>19.65</v>
      </c>
      <c r="L408" s="5">
        <v>2.926</v>
      </c>
      <c r="M408" s="5">
        <v>60.267</v>
      </c>
      <c r="N408" s="5">
        <v>75.3</v>
      </c>
      <c r="O408" s="5">
        <v>23.662</v>
      </c>
      <c r="P408" s="5">
        <v>567.88</v>
      </c>
      <c r="Q408" s="5">
        <v>21.523</v>
      </c>
      <c r="R408" s="5">
        <v>22.348</v>
      </c>
    </row>
    <row r="409" spans="1:18" ht="13.5">
      <c r="A409" s="6">
        <v>23</v>
      </c>
      <c r="B409" s="6">
        <v>10</v>
      </c>
      <c r="C409" s="6">
        <v>2007</v>
      </c>
      <c r="D409" s="5">
        <v>0</v>
      </c>
      <c r="E409" s="4">
        <f t="shared" si="18"/>
        <v>4.405000000000001</v>
      </c>
      <c r="F409" s="5">
        <v>20.8</v>
      </c>
      <c r="G409" s="5">
        <v>8.01</v>
      </c>
      <c r="H409" s="5">
        <v>4.455</v>
      </c>
      <c r="I409" s="5">
        <v>14.13</v>
      </c>
      <c r="J409" s="5">
        <v>12.8</v>
      </c>
      <c r="K409" s="5">
        <v>24.52</v>
      </c>
      <c r="L409" s="5">
        <v>6.3</v>
      </c>
      <c r="M409" s="5">
        <v>47.648</v>
      </c>
      <c r="N409" s="5">
        <v>90</v>
      </c>
      <c r="O409" s="5">
        <v>30.619</v>
      </c>
      <c r="P409" s="5">
        <v>734.86</v>
      </c>
      <c r="Q409" s="5">
        <v>21.158</v>
      </c>
      <c r="R409" s="5">
        <v>22.099</v>
      </c>
    </row>
    <row r="410" spans="1:18" ht="13.5">
      <c r="A410" s="6">
        <v>24</v>
      </c>
      <c r="B410" s="6">
        <v>10</v>
      </c>
      <c r="C410" s="6">
        <v>2007</v>
      </c>
      <c r="D410" s="5">
        <v>0</v>
      </c>
      <c r="E410" s="4">
        <f t="shared" si="18"/>
        <v>0.7620000000000005</v>
      </c>
      <c r="F410" s="5">
        <v>19.53</v>
      </c>
      <c r="G410" s="5">
        <v>1.994</v>
      </c>
      <c r="H410" s="5">
        <v>-1.414</v>
      </c>
      <c r="I410" s="5">
        <v>12.02</v>
      </c>
      <c r="J410" s="5">
        <v>12.8</v>
      </c>
      <c r="K410" s="5">
        <v>26.73</v>
      </c>
      <c r="L410" s="5">
        <v>5.539</v>
      </c>
      <c r="M410" s="5">
        <v>50.409</v>
      </c>
      <c r="N410" s="5">
        <v>81.1</v>
      </c>
      <c r="O410" s="5">
        <v>27.606</v>
      </c>
      <c r="P410" s="5">
        <v>662.53</v>
      </c>
      <c r="Q410" s="5">
        <v>20.798</v>
      </c>
      <c r="R410" s="5">
        <v>21.817</v>
      </c>
    </row>
    <row r="411" spans="1:18" ht="13.5">
      <c r="A411" s="6">
        <v>25</v>
      </c>
      <c r="B411" s="6">
        <v>10</v>
      </c>
      <c r="C411" s="6">
        <v>2007</v>
      </c>
      <c r="D411" s="5">
        <v>0</v>
      </c>
      <c r="E411" s="4">
        <f t="shared" si="18"/>
        <v>0</v>
      </c>
      <c r="F411" s="5">
        <v>18.96</v>
      </c>
      <c r="G411" s="5">
        <v>0.482</v>
      </c>
      <c r="H411" s="5">
        <v>-2.271</v>
      </c>
      <c r="I411" s="5">
        <v>14.06</v>
      </c>
      <c r="J411" s="5">
        <v>12.92</v>
      </c>
      <c r="K411" s="5">
        <v>24.16</v>
      </c>
      <c r="L411" s="5">
        <v>5.65</v>
      </c>
      <c r="M411" s="5">
        <v>52.831</v>
      </c>
      <c r="N411" s="5">
        <v>40.23</v>
      </c>
      <c r="O411" s="5">
        <v>13.585</v>
      </c>
      <c r="P411" s="5">
        <v>326.05</v>
      </c>
      <c r="Q411" s="5">
        <v>19.71</v>
      </c>
      <c r="R411" s="5">
        <v>21.478</v>
      </c>
    </row>
    <row r="412" spans="1:18" ht="13.5">
      <c r="A412" s="6">
        <v>26</v>
      </c>
      <c r="B412" s="6">
        <v>10</v>
      </c>
      <c r="C412" s="6">
        <v>2007</v>
      </c>
      <c r="D412" s="5">
        <v>0</v>
      </c>
      <c r="E412" s="4">
        <f t="shared" si="18"/>
        <v>6.605</v>
      </c>
      <c r="F412" s="5">
        <v>23.08</v>
      </c>
      <c r="G412" s="5">
        <v>10.13</v>
      </c>
      <c r="H412" s="5">
        <v>6.652</v>
      </c>
      <c r="I412" s="5">
        <v>14.04</v>
      </c>
      <c r="J412" s="5">
        <v>13.59</v>
      </c>
      <c r="K412" s="5">
        <v>24.9</v>
      </c>
      <c r="L412" s="5">
        <v>3.842</v>
      </c>
      <c r="M412" s="5">
        <v>59.115</v>
      </c>
      <c r="N412" s="5">
        <v>57.21</v>
      </c>
      <c r="O412" s="5">
        <v>23.504</v>
      </c>
      <c r="P412" s="5">
        <v>564.1</v>
      </c>
      <c r="Q412" s="5">
        <v>18.453</v>
      </c>
      <c r="R412" s="5">
        <v>21.02</v>
      </c>
    </row>
    <row r="413" spans="1:18" ht="13.5">
      <c r="A413" s="6">
        <v>27</v>
      </c>
      <c r="B413" s="6">
        <v>10</v>
      </c>
      <c r="C413" s="6">
        <v>2007</v>
      </c>
      <c r="D413" s="5">
        <v>0</v>
      </c>
      <c r="E413" s="4">
        <f t="shared" si="18"/>
        <v>0</v>
      </c>
      <c r="F413" s="5">
        <v>12.02</v>
      </c>
      <c r="G413" s="5">
        <v>5.255</v>
      </c>
      <c r="H413" s="5">
        <v>4.935</v>
      </c>
      <c r="I413" s="5">
        <v>13.95</v>
      </c>
      <c r="J413" s="5">
        <v>13.87</v>
      </c>
      <c r="K413" s="5">
        <v>24.63</v>
      </c>
      <c r="L413" s="5">
        <v>2.61</v>
      </c>
      <c r="M413" s="5">
        <v>67.26</v>
      </c>
      <c r="N413" s="5">
        <v>63.51</v>
      </c>
      <c r="O413" s="5">
        <v>29.418</v>
      </c>
      <c r="P413" s="5">
        <v>706.04</v>
      </c>
      <c r="Q413" s="5">
        <v>17.661</v>
      </c>
      <c r="R413" s="5">
        <v>20.903</v>
      </c>
    </row>
    <row r="414" spans="1:18" ht="13.5">
      <c r="A414" s="6">
        <v>28</v>
      </c>
      <c r="B414" s="6">
        <v>10</v>
      </c>
      <c r="C414" s="6">
        <v>2007</v>
      </c>
      <c r="D414" s="5">
        <v>0</v>
      </c>
      <c r="E414" s="4">
        <f t="shared" si="18"/>
        <v>0</v>
      </c>
      <c r="F414" s="5">
        <v>15.53</v>
      </c>
      <c r="G414" s="5">
        <v>2.275</v>
      </c>
      <c r="H414" s="5">
        <v>0.01</v>
      </c>
      <c r="I414" s="5">
        <v>13.57</v>
      </c>
      <c r="J414" s="5">
        <v>13.08</v>
      </c>
      <c r="K414" s="5">
        <v>24.82</v>
      </c>
      <c r="L414" s="5">
        <v>3.616</v>
      </c>
      <c r="M414" s="5">
        <v>62.718</v>
      </c>
      <c r="N414" s="5">
        <v>34.32</v>
      </c>
      <c r="O414" s="5">
        <v>13.571</v>
      </c>
      <c r="P414" s="5">
        <v>325.7</v>
      </c>
      <c r="Q414" s="5">
        <v>17.011</v>
      </c>
      <c r="R414" s="5">
        <v>22.585</v>
      </c>
    </row>
    <row r="415" spans="1:18" ht="13.5">
      <c r="A415" s="6">
        <v>29</v>
      </c>
      <c r="B415" s="6">
        <v>10</v>
      </c>
      <c r="C415" s="6">
        <v>2007</v>
      </c>
      <c r="D415" s="5">
        <v>0</v>
      </c>
      <c r="E415" s="4">
        <f t="shared" si="18"/>
        <v>0.9235000000000007</v>
      </c>
      <c r="F415" s="5">
        <v>21.05</v>
      </c>
      <c r="G415" s="5">
        <v>0.797</v>
      </c>
      <c r="H415" s="5">
        <v>-2.89</v>
      </c>
      <c r="I415" s="5">
        <v>14.46</v>
      </c>
      <c r="J415" s="5">
        <v>13.1</v>
      </c>
      <c r="K415" s="5">
        <v>27.1</v>
      </c>
      <c r="L415" s="5">
        <v>6.345</v>
      </c>
      <c r="M415" s="5">
        <v>53.733</v>
      </c>
      <c r="N415" s="5">
        <v>51.48</v>
      </c>
      <c r="O415" s="5">
        <v>24.12</v>
      </c>
      <c r="P415" s="5">
        <v>578.87</v>
      </c>
      <c r="Q415" s="5">
        <v>16.328</v>
      </c>
      <c r="R415" s="5">
        <v>21.412</v>
      </c>
    </row>
    <row r="416" spans="1:18" ht="13.5">
      <c r="A416" s="6">
        <v>30</v>
      </c>
      <c r="B416" s="6">
        <v>10</v>
      </c>
      <c r="C416" s="6">
        <v>2007</v>
      </c>
      <c r="D416" s="5">
        <v>0</v>
      </c>
      <c r="E416" s="4">
        <f t="shared" si="18"/>
        <v>8.34</v>
      </c>
      <c r="F416" s="5">
        <v>24.18</v>
      </c>
      <c r="G416" s="5">
        <v>12.5</v>
      </c>
      <c r="H416" s="5">
        <v>10.6</v>
      </c>
      <c r="I416" s="5">
        <v>16.85</v>
      </c>
      <c r="J416" s="5">
        <v>14.05</v>
      </c>
      <c r="K416" s="5">
        <v>24.47</v>
      </c>
      <c r="L416" s="5">
        <v>7.9</v>
      </c>
      <c r="M416" s="5">
        <v>43.453</v>
      </c>
      <c r="N416" s="5">
        <v>61.68</v>
      </c>
      <c r="O416" s="5">
        <v>31.572</v>
      </c>
      <c r="P416" s="5">
        <v>757.73</v>
      </c>
      <c r="Q416" s="5">
        <v>15.53</v>
      </c>
      <c r="R416" s="5">
        <v>19.463</v>
      </c>
    </row>
    <row r="417" spans="1:18" ht="13.5">
      <c r="A417" s="6">
        <v>31</v>
      </c>
      <c r="B417" s="6">
        <v>10</v>
      </c>
      <c r="C417" s="6">
        <v>2007</v>
      </c>
      <c r="D417" s="5">
        <v>0</v>
      </c>
      <c r="E417" s="4">
        <f t="shared" si="18"/>
        <v>8.100000000000001</v>
      </c>
      <c r="F417" s="5">
        <v>23.14</v>
      </c>
      <c r="G417" s="5">
        <v>13.06</v>
      </c>
      <c r="H417" s="5">
        <v>11.12</v>
      </c>
      <c r="I417" s="5">
        <v>17.4</v>
      </c>
      <c r="J417" s="5">
        <v>14.69</v>
      </c>
      <c r="K417" s="5">
        <v>24.55</v>
      </c>
      <c r="L417" s="5">
        <v>5.568</v>
      </c>
      <c r="M417" s="5">
        <v>51.183</v>
      </c>
      <c r="N417" s="5">
        <v>58.44</v>
      </c>
      <c r="O417" s="5">
        <v>27.452</v>
      </c>
      <c r="P417" s="5">
        <v>658.85</v>
      </c>
      <c r="Q417" s="5">
        <v>14.818</v>
      </c>
      <c r="R417" s="5">
        <v>18.868</v>
      </c>
    </row>
    <row r="419" spans="1:18" ht="13.5">
      <c r="A419" s="2" t="s">
        <v>38</v>
      </c>
      <c r="B419" s="2"/>
      <c r="C419" s="2"/>
      <c r="D419" s="2"/>
      <c r="E419" s="2"/>
      <c r="F419" s="2">
        <f aca="true" t="shared" si="19" ref="F419:M419">AVERAGE(F387:F417)</f>
        <v>17.397741935483868</v>
      </c>
      <c r="G419" s="2">
        <f t="shared" si="19"/>
        <v>6.5129032258064505</v>
      </c>
      <c r="H419" s="2">
        <f t="shared" si="19"/>
        <v>4.132129032258064</v>
      </c>
      <c r="I419" s="2">
        <f t="shared" si="19"/>
        <v>12.448387096774193</v>
      </c>
      <c r="J419" s="2">
        <f t="shared" si="19"/>
        <v>12.438387096774195</v>
      </c>
      <c r="K419" s="2">
        <f t="shared" si="19"/>
        <v>20.519483870967743</v>
      </c>
      <c r="L419" s="2">
        <f t="shared" si="19"/>
        <v>3.927258064516129</v>
      </c>
      <c r="M419" s="2">
        <f t="shared" si="19"/>
        <v>61.2695806451613</v>
      </c>
      <c r="N419" s="2"/>
      <c r="O419" s="2">
        <f>AVERAGE(O387:O417)</f>
        <v>23.039364516129034</v>
      </c>
      <c r="P419" s="2">
        <f>AVERAGE(P387:P417)</f>
        <v>552.9451612903226</v>
      </c>
      <c r="Q419" s="2">
        <f>AVERAGE(Q387:Q417)</f>
        <v>17.65983870967742</v>
      </c>
      <c r="R419" s="2">
        <f>AVERAGE(R387:R417)</f>
        <v>20.504258064516126</v>
      </c>
    </row>
    <row r="420" spans="1:16" ht="13.5">
      <c r="A420" s="2" t="s">
        <v>39</v>
      </c>
      <c r="B420" s="2"/>
      <c r="C420" s="2"/>
      <c r="D420" s="2">
        <f>SUM(D387:D417)</f>
        <v>64</v>
      </c>
      <c r="E420" s="2">
        <f>SUM(E387:E417)</f>
        <v>78.15450000000001</v>
      </c>
      <c r="F420" s="2"/>
      <c r="G420" s="2"/>
      <c r="H420" s="2"/>
      <c r="I420" s="2"/>
      <c r="J420" s="2"/>
      <c r="K420" s="2">
        <f>SUM(K387:K417)</f>
        <v>636.104</v>
      </c>
      <c r="L420" s="2">
        <f>SUM(L387:L417)</f>
        <v>121.745</v>
      </c>
      <c r="M420" s="2"/>
      <c r="N420" s="2"/>
      <c r="P420" s="2">
        <f>SUM(P387:P417)</f>
        <v>17141.300000000003</v>
      </c>
    </row>
    <row r="421" spans="1:18" ht="13.5">
      <c r="A421" s="2" t="s">
        <v>40</v>
      </c>
      <c r="B421" s="2"/>
      <c r="C421" s="2"/>
      <c r="D421" s="2"/>
      <c r="E421" s="2"/>
      <c r="F421" s="2">
        <f>MAX(F387:F417)</f>
        <v>24.18</v>
      </c>
      <c r="G421" s="2"/>
      <c r="H421" s="2"/>
      <c r="I421" s="2"/>
      <c r="J421" s="2"/>
      <c r="K421" s="2"/>
      <c r="M421" s="2"/>
      <c r="N421" s="2">
        <f>MAX(N387:N417)</f>
        <v>96.6</v>
      </c>
      <c r="Q421" s="2">
        <f>MAX(Q387:Q417)</f>
        <v>22.277</v>
      </c>
      <c r="R421" s="2">
        <f>MAX(R387:R417)</f>
        <v>25.858</v>
      </c>
    </row>
    <row r="422" spans="1:18" ht="13.5">
      <c r="A422" s="2" t="s">
        <v>41</v>
      </c>
      <c r="B422" s="2"/>
      <c r="C422" s="2"/>
      <c r="D422" s="2"/>
      <c r="E422" s="2"/>
      <c r="F422" s="2"/>
      <c r="G422" s="2">
        <f>MIN(G387:G417)</f>
        <v>-2.148</v>
      </c>
      <c r="H422" s="2">
        <f>MIN(H387:H417)</f>
        <v>-4.615</v>
      </c>
      <c r="I422" s="2"/>
      <c r="J422" s="2"/>
      <c r="K422" s="2"/>
      <c r="M422" s="2"/>
      <c r="N422" s="2"/>
      <c r="Q422" s="2">
        <f>MIN(Q387:Q417)</f>
        <v>11.983</v>
      </c>
      <c r="R422" s="2">
        <f>MIN(R387:R417)</f>
        <v>15.804</v>
      </c>
    </row>
    <row r="423" spans="1:17" ht="13.5">
      <c r="A423" s="2" t="s">
        <v>42</v>
      </c>
      <c r="B423" s="2"/>
      <c r="C423" s="2"/>
      <c r="D423" s="2">
        <f>SUM(F419+G419)/2</f>
        <v>11.95532258064516</v>
      </c>
      <c r="E423" s="2"/>
      <c r="F423" s="5"/>
      <c r="G423" s="2"/>
      <c r="H423" s="2"/>
      <c r="I423" s="2"/>
      <c r="J423" s="2"/>
      <c r="K423" s="5"/>
      <c r="M423" s="2"/>
      <c r="N423" s="2"/>
      <c r="Q423" s="4"/>
    </row>
    <row r="424" spans="1:18" ht="13.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ht="13.5">
      <c r="A425" s="1" t="s">
        <v>37</v>
      </c>
    </row>
    <row r="426" spans="1:18" ht="13.5">
      <c r="A426" s="3" t="s">
        <v>0</v>
      </c>
      <c r="B426" s="3" t="s">
        <v>1</v>
      </c>
      <c r="C426" s="3" t="s">
        <v>2</v>
      </c>
      <c r="D426" s="3" t="s">
        <v>9</v>
      </c>
      <c r="E426" s="3" t="s">
        <v>7</v>
      </c>
      <c r="F426" s="3" t="s">
        <v>6</v>
      </c>
      <c r="G426" s="3" t="s">
        <v>3</v>
      </c>
      <c r="H426" s="3" t="s">
        <v>3</v>
      </c>
      <c r="I426" s="3" t="s">
        <v>34</v>
      </c>
      <c r="J426" s="3" t="s">
        <v>34</v>
      </c>
      <c r="K426" s="3" t="s">
        <v>36</v>
      </c>
      <c r="L426" s="3" t="s">
        <v>35</v>
      </c>
      <c r="M426" s="3" t="s">
        <v>12</v>
      </c>
      <c r="N426" s="3" t="s">
        <v>6</v>
      </c>
      <c r="O426" s="3" t="s">
        <v>17</v>
      </c>
      <c r="P426" s="3" t="s">
        <v>30</v>
      </c>
      <c r="Q426" s="3" t="s">
        <v>34</v>
      </c>
      <c r="R426" s="3" t="s">
        <v>34</v>
      </c>
    </row>
    <row r="427" spans="4:18" ht="13.5">
      <c r="D427" s="3" t="s">
        <v>10</v>
      </c>
      <c r="E427" s="3" t="s">
        <v>8</v>
      </c>
      <c r="F427" s="3" t="s">
        <v>4</v>
      </c>
      <c r="G427" s="3" t="s">
        <v>4</v>
      </c>
      <c r="H427" s="3" t="s">
        <v>33</v>
      </c>
      <c r="I427" s="3" t="s">
        <v>5</v>
      </c>
      <c r="J427" s="3" t="s">
        <v>5</v>
      </c>
      <c r="K427" s="3" t="s">
        <v>32</v>
      </c>
      <c r="L427" s="3" t="s">
        <v>31</v>
      </c>
      <c r="M427" s="3" t="s">
        <v>30</v>
      </c>
      <c r="N427" s="3" t="s">
        <v>14</v>
      </c>
      <c r="O427" s="3" t="s">
        <v>14</v>
      </c>
      <c r="P427" s="3" t="s">
        <v>14</v>
      </c>
      <c r="Q427" s="3" t="s">
        <v>29</v>
      </c>
      <c r="R427" s="3" t="s">
        <v>29</v>
      </c>
    </row>
    <row r="428" spans="4:18" ht="13.5">
      <c r="D428" s="3" t="s">
        <v>11</v>
      </c>
      <c r="E428" s="3" t="s">
        <v>28</v>
      </c>
      <c r="F428" s="3" t="s">
        <v>5</v>
      </c>
      <c r="G428" s="3" t="s">
        <v>5</v>
      </c>
      <c r="H428" s="3" t="s">
        <v>5</v>
      </c>
      <c r="I428" s="3" t="s">
        <v>27</v>
      </c>
      <c r="J428" s="3" t="s">
        <v>26</v>
      </c>
      <c r="M428" s="3" t="s">
        <v>25</v>
      </c>
      <c r="N428" s="3" t="s">
        <v>15</v>
      </c>
      <c r="O428" s="3" t="s">
        <v>15</v>
      </c>
      <c r="P428" s="3" t="s">
        <v>24</v>
      </c>
      <c r="Q428" s="3" t="s">
        <v>23</v>
      </c>
      <c r="R428" s="3" t="s">
        <v>22</v>
      </c>
    </row>
    <row r="429" spans="9:18" ht="13.5">
      <c r="I429" s="3" t="s">
        <v>21</v>
      </c>
      <c r="J429" s="3" t="s">
        <v>21</v>
      </c>
      <c r="K429" s="3" t="s">
        <v>20</v>
      </c>
      <c r="L429" s="3" t="s">
        <v>19</v>
      </c>
      <c r="N429" s="3" t="s">
        <v>16</v>
      </c>
      <c r="O429" s="3" t="s">
        <v>16</v>
      </c>
      <c r="P429" s="3" t="s">
        <v>18</v>
      </c>
      <c r="Q429" s="3" t="s">
        <v>13</v>
      </c>
      <c r="R429" s="3" t="s">
        <v>13</v>
      </c>
    </row>
    <row r="430" spans="1:18" ht="13.5">
      <c r="A430" s="6">
        <v>1</v>
      </c>
      <c r="B430" s="6">
        <v>11</v>
      </c>
      <c r="C430" s="6">
        <v>2007</v>
      </c>
      <c r="D430" s="5">
        <v>0</v>
      </c>
      <c r="E430" s="4">
        <f aca="true" t="shared" si="20" ref="E430:E459">IF((F430+G430)/2-10&lt;=0,0,(F430+G430)/2-10)</f>
        <v>4.65</v>
      </c>
      <c r="F430" s="5">
        <v>17.05</v>
      </c>
      <c r="G430" s="5">
        <v>12.25</v>
      </c>
      <c r="H430" s="5">
        <v>11.31</v>
      </c>
      <c r="I430" s="5">
        <v>16.67</v>
      </c>
      <c r="J430" s="5">
        <v>15.41</v>
      </c>
      <c r="K430" s="5">
        <v>16.51</v>
      </c>
      <c r="L430" s="5">
        <v>2.893</v>
      </c>
      <c r="M430" s="5">
        <v>69.521</v>
      </c>
      <c r="N430" s="5">
        <v>38.91</v>
      </c>
      <c r="O430" s="5">
        <v>13.604</v>
      </c>
      <c r="P430" s="5">
        <v>326.49</v>
      </c>
      <c r="Q430" s="5">
        <v>14.152</v>
      </c>
      <c r="R430" s="5">
        <v>18.425</v>
      </c>
    </row>
    <row r="431" spans="1:18" ht="13.5">
      <c r="A431" s="6">
        <v>2</v>
      </c>
      <c r="B431" s="6">
        <v>11</v>
      </c>
      <c r="C431" s="6">
        <v>2007</v>
      </c>
      <c r="D431" s="5">
        <v>0</v>
      </c>
      <c r="E431" s="4">
        <f t="shared" si="20"/>
        <v>1.5925000000000011</v>
      </c>
      <c r="F431" s="5">
        <v>17.55</v>
      </c>
      <c r="G431" s="5">
        <v>5.635</v>
      </c>
      <c r="H431" s="5">
        <v>2.712</v>
      </c>
      <c r="I431" s="5">
        <v>17.04</v>
      </c>
      <c r="J431" s="5">
        <v>15.13</v>
      </c>
      <c r="K431" s="5">
        <v>25</v>
      </c>
      <c r="L431" s="5">
        <v>3.272</v>
      </c>
      <c r="M431" s="5">
        <v>77.875</v>
      </c>
      <c r="N431" s="5">
        <v>36.24</v>
      </c>
      <c r="O431" s="5">
        <v>11.378</v>
      </c>
      <c r="P431" s="5">
        <v>273.07</v>
      </c>
      <c r="Q431" s="5">
        <v>13.663</v>
      </c>
      <c r="R431" s="5">
        <v>18.043</v>
      </c>
    </row>
    <row r="432" spans="1:18" ht="13.5">
      <c r="A432" s="6">
        <v>3</v>
      </c>
      <c r="B432" s="6">
        <v>11</v>
      </c>
      <c r="C432" s="6">
        <v>2007</v>
      </c>
      <c r="D432" s="5">
        <v>0</v>
      </c>
      <c r="E432" s="4">
        <f t="shared" si="20"/>
        <v>4.1515</v>
      </c>
      <c r="F432" s="5">
        <v>21.39</v>
      </c>
      <c r="G432" s="5">
        <v>6.913</v>
      </c>
      <c r="H432" s="5">
        <v>2.618</v>
      </c>
      <c r="I432" s="5">
        <v>16.6</v>
      </c>
      <c r="J432" s="5">
        <v>15.25</v>
      </c>
      <c r="K432" s="5">
        <v>20.19</v>
      </c>
      <c r="L432" s="5">
        <v>4.592</v>
      </c>
      <c r="M432" s="5">
        <v>64.639</v>
      </c>
      <c r="N432" s="5">
        <v>56.25</v>
      </c>
      <c r="O432" s="5">
        <v>20.057</v>
      </c>
      <c r="P432" s="5">
        <v>481.36</v>
      </c>
      <c r="Q432" s="5">
        <v>13.14</v>
      </c>
      <c r="R432" s="5">
        <v>17.656</v>
      </c>
    </row>
    <row r="433" spans="1:18" ht="13.5">
      <c r="A433" s="6">
        <v>4</v>
      </c>
      <c r="B433" s="6">
        <v>11</v>
      </c>
      <c r="C433" s="6">
        <v>2007</v>
      </c>
      <c r="D433" s="5">
        <v>0.4</v>
      </c>
      <c r="E433" s="4">
        <f t="shared" si="20"/>
        <v>7.814999999999998</v>
      </c>
      <c r="F433" s="5">
        <v>21.9</v>
      </c>
      <c r="G433" s="5">
        <v>13.73</v>
      </c>
      <c r="H433" s="5">
        <v>12.82</v>
      </c>
      <c r="I433" s="5">
        <v>17.94</v>
      </c>
      <c r="J433" s="5">
        <v>15.75</v>
      </c>
      <c r="K433" s="5">
        <v>22.3</v>
      </c>
      <c r="L433" s="5">
        <v>3.258</v>
      </c>
      <c r="M433" s="5">
        <v>74.138</v>
      </c>
      <c r="N433" s="5">
        <v>49.44</v>
      </c>
      <c r="O433" s="5">
        <v>22.686</v>
      </c>
      <c r="P433" s="5">
        <v>544.46</v>
      </c>
      <c r="Q433" s="5">
        <v>12.647</v>
      </c>
      <c r="R433" s="5">
        <v>17.19</v>
      </c>
    </row>
    <row r="434" spans="1:18" ht="13.5">
      <c r="A434" s="6">
        <v>5</v>
      </c>
      <c r="B434" s="6">
        <v>11</v>
      </c>
      <c r="C434" s="6">
        <v>2007</v>
      </c>
      <c r="D434" s="5">
        <v>0</v>
      </c>
      <c r="E434" s="4">
        <f t="shared" si="20"/>
        <v>1.6449999999999996</v>
      </c>
      <c r="F434" s="5">
        <v>14.54</v>
      </c>
      <c r="G434" s="5">
        <v>8.75</v>
      </c>
      <c r="H434" s="5">
        <v>8.97</v>
      </c>
      <c r="I434" s="5">
        <v>15.91</v>
      </c>
      <c r="J434" s="5">
        <v>16.23</v>
      </c>
      <c r="K434" s="5">
        <v>18.95</v>
      </c>
      <c r="L434" s="5">
        <v>2.083</v>
      </c>
      <c r="M434" s="5">
        <v>78.948</v>
      </c>
      <c r="N434" s="5">
        <v>37.74</v>
      </c>
      <c r="O434" s="5">
        <v>15.216</v>
      </c>
      <c r="P434" s="5">
        <v>365.19</v>
      </c>
      <c r="Q434" s="5">
        <v>12.142</v>
      </c>
      <c r="R434" s="5">
        <v>16.72</v>
      </c>
    </row>
    <row r="435" spans="1:18" ht="13.5">
      <c r="A435" s="6">
        <v>6</v>
      </c>
      <c r="B435" s="6">
        <v>11</v>
      </c>
      <c r="C435" s="6">
        <v>2007</v>
      </c>
      <c r="D435" s="5">
        <v>0</v>
      </c>
      <c r="E435" s="4">
        <f t="shared" si="20"/>
        <v>0</v>
      </c>
      <c r="F435" s="5">
        <v>14.96</v>
      </c>
      <c r="G435" s="5">
        <v>4.93</v>
      </c>
      <c r="H435" s="5">
        <v>2.541</v>
      </c>
      <c r="I435" s="5">
        <v>14.9</v>
      </c>
      <c r="J435" s="5">
        <v>15.58</v>
      </c>
      <c r="K435" s="5">
        <v>14.67</v>
      </c>
      <c r="L435" s="5">
        <v>2.558</v>
      </c>
      <c r="M435" s="5">
        <v>74.969</v>
      </c>
      <c r="N435" s="5">
        <v>29.61</v>
      </c>
      <c r="O435" s="5">
        <v>11.693</v>
      </c>
      <c r="P435" s="5">
        <v>280.63</v>
      </c>
      <c r="Q435" s="5">
        <v>11.82</v>
      </c>
      <c r="R435" s="5">
        <v>16.418</v>
      </c>
    </row>
    <row r="436" spans="1:18" ht="13.5">
      <c r="A436" s="6">
        <v>7</v>
      </c>
      <c r="B436" s="6">
        <v>11</v>
      </c>
      <c r="C436" s="6">
        <v>2007</v>
      </c>
      <c r="D436" s="5">
        <v>0</v>
      </c>
      <c r="E436" s="4">
        <f t="shared" si="20"/>
        <v>2.618500000000001</v>
      </c>
      <c r="F436" s="5">
        <v>20.5</v>
      </c>
      <c r="G436" s="5">
        <v>4.737</v>
      </c>
      <c r="H436" s="5">
        <v>0.625</v>
      </c>
      <c r="I436" s="5">
        <v>15.89</v>
      </c>
      <c r="J436" s="5">
        <v>14.77</v>
      </c>
      <c r="K436" s="5">
        <v>26.7</v>
      </c>
      <c r="L436" s="5">
        <v>4.347</v>
      </c>
      <c r="M436" s="5">
        <v>61.594</v>
      </c>
      <c r="N436" s="5">
        <v>45.78</v>
      </c>
      <c r="O436" s="5">
        <v>19.246</v>
      </c>
      <c r="P436" s="5">
        <v>461.9</v>
      </c>
      <c r="Q436" s="5">
        <v>11.473</v>
      </c>
      <c r="R436" s="5">
        <v>16.07</v>
      </c>
    </row>
    <row r="437" spans="1:18" ht="13.5">
      <c r="A437" s="6">
        <v>8</v>
      </c>
      <c r="B437" s="6">
        <v>11</v>
      </c>
      <c r="C437" s="6">
        <v>2007</v>
      </c>
      <c r="D437" s="5">
        <v>2</v>
      </c>
      <c r="E437" s="4">
        <f t="shared" si="20"/>
        <v>1.8695000000000004</v>
      </c>
      <c r="F437" s="5">
        <v>19.73</v>
      </c>
      <c r="G437" s="5">
        <v>4.009</v>
      </c>
      <c r="H437" s="5">
        <v>1.659</v>
      </c>
      <c r="I437" s="5">
        <v>16.98</v>
      </c>
      <c r="J437" s="5">
        <v>15.72</v>
      </c>
      <c r="K437" s="5">
        <v>20.53</v>
      </c>
      <c r="L437" s="5">
        <v>3.273</v>
      </c>
      <c r="M437" s="5">
        <v>74.446</v>
      </c>
      <c r="N437" s="5">
        <v>38.58</v>
      </c>
      <c r="O437" s="5">
        <v>12.155</v>
      </c>
      <c r="P437" s="5">
        <v>291.73</v>
      </c>
      <c r="Q437" s="5">
        <v>11.093</v>
      </c>
      <c r="R437" s="5">
        <v>15.657</v>
      </c>
    </row>
    <row r="438" spans="1:18" ht="13.5">
      <c r="A438" s="6">
        <v>9</v>
      </c>
      <c r="B438" s="6">
        <v>11</v>
      </c>
      <c r="C438" s="6">
        <v>2007</v>
      </c>
      <c r="D438" s="5">
        <v>0</v>
      </c>
      <c r="E438" s="4">
        <f t="shared" si="20"/>
        <v>0</v>
      </c>
      <c r="F438" s="5">
        <v>15.4</v>
      </c>
      <c r="G438" s="5">
        <v>4.581</v>
      </c>
      <c r="H438" s="5">
        <v>0.294</v>
      </c>
      <c r="I438" s="5">
        <v>16.19</v>
      </c>
      <c r="J438" s="5">
        <v>15.18</v>
      </c>
      <c r="K438" s="5">
        <v>19.15</v>
      </c>
      <c r="L438" s="5">
        <v>2.682</v>
      </c>
      <c r="M438" s="5">
        <v>70.269</v>
      </c>
      <c r="N438" s="5">
        <v>25.77</v>
      </c>
      <c r="O438" s="5">
        <v>9.4239</v>
      </c>
      <c r="P438" s="5">
        <v>226.17</v>
      </c>
      <c r="Q438" s="5">
        <v>10.715</v>
      </c>
      <c r="R438" s="5">
        <v>15.409</v>
      </c>
    </row>
    <row r="439" spans="1:18" ht="13.5">
      <c r="A439" s="6">
        <v>10</v>
      </c>
      <c r="B439" s="6">
        <v>11</v>
      </c>
      <c r="C439" s="6">
        <v>2007</v>
      </c>
      <c r="D439" s="5">
        <v>0</v>
      </c>
      <c r="E439" s="4">
        <f t="shared" si="20"/>
        <v>2.740000000000002</v>
      </c>
      <c r="F439" s="5">
        <v>16.6</v>
      </c>
      <c r="G439" s="5">
        <v>8.88</v>
      </c>
      <c r="H439" s="5">
        <v>5.458</v>
      </c>
      <c r="I439" s="5">
        <v>14.41</v>
      </c>
      <c r="J439" s="5">
        <v>15.7</v>
      </c>
      <c r="K439" s="5">
        <v>10.37</v>
      </c>
      <c r="L439" s="5">
        <v>1.524</v>
      </c>
      <c r="M439" s="5">
        <v>81.605</v>
      </c>
      <c r="N439" s="5">
        <v>19.98</v>
      </c>
      <c r="O439" s="5">
        <v>7.9937</v>
      </c>
      <c r="P439" s="5">
        <v>191.85</v>
      </c>
      <c r="Q439" s="5">
        <v>10.51</v>
      </c>
      <c r="R439" s="5">
        <v>15.182</v>
      </c>
    </row>
    <row r="440" spans="1:18" ht="13.5">
      <c r="A440" s="6">
        <v>11</v>
      </c>
      <c r="B440" s="6">
        <v>11</v>
      </c>
      <c r="C440" s="6">
        <v>2007</v>
      </c>
      <c r="D440" s="5">
        <v>0</v>
      </c>
      <c r="E440" s="4">
        <f t="shared" si="20"/>
        <v>0.6669999999999998</v>
      </c>
      <c r="F440" s="5">
        <v>17.9</v>
      </c>
      <c r="G440" s="5">
        <v>3.434</v>
      </c>
      <c r="H440" s="5">
        <v>0.226</v>
      </c>
      <c r="I440" s="5">
        <v>16.23</v>
      </c>
      <c r="J440" s="5">
        <v>14.81</v>
      </c>
      <c r="K440" s="5">
        <v>27.63</v>
      </c>
      <c r="L440" s="5">
        <v>3.559</v>
      </c>
      <c r="M440" s="5">
        <v>75.8</v>
      </c>
      <c r="N440" s="5">
        <v>31.86</v>
      </c>
      <c r="O440" s="5">
        <v>10.623</v>
      </c>
      <c r="P440" s="5">
        <v>254.96</v>
      </c>
      <c r="Q440" s="5">
        <v>10.289</v>
      </c>
      <c r="R440" s="5">
        <v>14.989</v>
      </c>
    </row>
    <row r="441" spans="1:18" ht="13.5">
      <c r="A441" s="6">
        <v>12</v>
      </c>
      <c r="B441" s="6">
        <v>11</v>
      </c>
      <c r="C441" s="6">
        <v>2007</v>
      </c>
      <c r="D441" s="5">
        <v>0</v>
      </c>
      <c r="E441" s="4">
        <f t="shared" si="20"/>
        <v>3.757999999999999</v>
      </c>
      <c r="F441" s="5">
        <v>21.95</v>
      </c>
      <c r="G441" s="5">
        <v>5.566</v>
      </c>
      <c r="H441" s="5">
        <v>1.989</v>
      </c>
      <c r="I441" s="5">
        <v>17.64</v>
      </c>
      <c r="J441" s="5">
        <v>15.63</v>
      </c>
      <c r="K441" s="5">
        <v>25.37</v>
      </c>
      <c r="L441" s="5">
        <v>6.742</v>
      </c>
      <c r="M441" s="5">
        <v>52.015</v>
      </c>
      <c r="N441" s="5">
        <v>58.83</v>
      </c>
      <c r="O441" s="5">
        <v>23.631</v>
      </c>
      <c r="P441" s="5">
        <v>567.15</v>
      </c>
      <c r="Q441" s="5">
        <v>9.8971</v>
      </c>
      <c r="R441" s="5">
        <v>14.657</v>
      </c>
    </row>
    <row r="442" spans="1:18" ht="13.5">
      <c r="A442" s="6">
        <v>13</v>
      </c>
      <c r="B442" s="6">
        <v>11</v>
      </c>
      <c r="C442" s="6">
        <v>2007</v>
      </c>
      <c r="D442" s="5">
        <v>2.2</v>
      </c>
      <c r="E442" s="4">
        <f t="shared" si="20"/>
        <v>5.914999999999999</v>
      </c>
      <c r="F442" s="5">
        <v>19.7</v>
      </c>
      <c r="G442" s="5">
        <v>12.13</v>
      </c>
      <c r="H442" s="5">
        <v>9.65</v>
      </c>
      <c r="I442" s="5">
        <v>15.49</v>
      </c>
      <c r="J442" s="5">
        <v>16.29</v>
      </c>
      <c r="K442" s="5">
        <v>19.65</v>
      </c>
      <c r="L442" s="5">
        <v>4.521</v>
      </c>
      <c r="M442" s="5">
        <v>52.972</v>
      </c>
      <c r="N442" s="5">
        <v>55.44</v>
      </c>
      <c r="O442" s="5">
        <v>26.52</v>
      </c>
      <c r="P442" s="5">
        <v>636.47</v>
      </c>
      <c r="Q442" s="5">
        <v>9.4233</v>
      </c>
      <c r="R442" s="5">
        <v>14.283</v>
      </c>
    </row>
    <row r="443" spans="1:18" ht="13.5">
      <c r="A443" s="6">
        <v>14</v>
      </c>
      <c r="B443" s="6">
        <v>11</v>
      </c>
      <c r="C443" s="6">
        <v>2007</v>
      </c>
      <c r="D443" s="5">
        <v>0</v>
      </c>
      <c r="E443" s="4">
        <f t="shared" si="20"/>
        <v>1.8249999999999993</v>
      </c>
      <c r="F443" s="5">
        <v>15.62</v>
      </c>
      <c r="G443" s="5">
        <v>8.03</v>
      </c>
      <c r="H443" s="5">
        <v>6.827</v>
      </c>
      <c r="I443" s="5">
        <v>14.62</v>
      </c>
      <c r="J443" s="5">
        <v>15.81</v>
      </c>
      <c r="K443" s="5">
        <v>25.61</v>
      </c>
      <c r="L443" s="5">
        <v>3.437</v>
      </c>
      <c r="M443" s="5">
        <v>64.872</v>
      </c>
      <c r="N443" s="5">
        <v>63.96</v>
      </c>
      <c r="O443" s="5">
        <v>25.871</v>
      </c>
      <c r="P443" s="5">
        <v>620.91</v>
      </c>
      <c r="Q443" s="5">
        <v>9.1008</v>
      </c>
      <c r="R443" s="5">
        <v>14.015</v>
      </c>
    </row>
    <row r="444" spans="1:18" ht="13.5">
      <c r="A444" s="6">
        <v>15</v>
      </c>
      <c r="B444" s="6">
        <v>11</v>
      </c>
      <c r="C444" s="6">
        <v>2007</v>
      </c>
      <c r="D444" s="5">
        <v>3</v>
      </c>
      <c r="E444" s="4">
        <f t="shared" si="20"/>
        <v>1.1184999999999992</v>
      </c>
      <c r="F444" s="5">
        <v>20.7</v>
      </c>
      <c r="G444" s="5">
        <v>1.537</v>
      </c>
      <c r="H444" s="5">
        <v>-1.281</v>
      </c>
      <c r="I444" s="5">
        <v>15.11</v>
      </c>
      <c r="J444" s="5">
        <v>14.97</v>
      </c>
      <c r="K444" s="5">
        <v>22.86</v>
      </c>
      <c r="L444" s="5">
        <v>3.701</v>
      </c>
      <c r="M444" s="5">
        <v>67.991</v>
      </c>
      <c r="N444" s="5">
        <v>54.15</v>
      </c>
      <c r="O444" s="5">
        <v>15.912</v>
      </c>
      <c r="P444" s="5">
        <v>381.9</v>
      </c>
      <c r="Q444" s="5">
        <v>8.8279</v>
      </c>
      <c r="R444" s="5">
        <v>13.747</v>
      </c>
    </row>
    <row r="445" spans="1:18" ht="13.5">
      <c r="A445" s="6">
        <v>16</v>
      </c>
      <c r="B445" s="6">
        <v>11</v>
      </c>
      <c r="C445" s="6">
        <v>2007</v>
      </c>
      <c r="D445" s="5">
        <v>3.8</v>
      </c>
      <c r="E445" s="4">
        <f t="shared" si="20"/>
        <v>0</v>
      </c>
      <c r="F445" s="5">
        <v>14.68</v>
      </c>
      <c r="G445" s="5">
        <v>4.717</v>
      </c>
      <c r="H445" s="5">
        <v>1.575</v>
      </c>
      <c r="I445" s="5">
        <v>13.76</v>
      </c>
      <c r="J445" s="5">
        <v>15.56</v>
      </c>
      <c r="K445" s="5">
        <v>13.85</v>
      </c>
      <c r="L445" s="5">
        <v>1.908</v>
      </c>
      <c r="M445" s="5">
        <v>85.534</v>
      </c>
      <c r="N445" s="5">
        <v>21.54</v>
      </c>
      <c r="O445" s="5">
        <v>8.3847</v>
      </c>
      <c r="P445" s="5">
        <v>201.23</v>
      </c>
      <c r="Q445" s="5">
        <v>8.8646</v>
      </c>
      <c r="R445" s="5">
        <v>13.65</v>
      </c>
    </row>
    <row r="446" spans="1:18" ht="13.5">
      <c r="A446" s="6">
        <v>17</v>
      </c>
      <c r="B446" s="6">
        <v>11</v>
      </c>
      <c r="C446" s="6">
        <v>2007</v>
      </c>
      <c r="D446" s="5">
        <v>0</v>
      </c>
      <c r="E446" s="4">
        <f t="shared" si="20"/>
        <v>0.38700000000000045</v>
      </c>
      <c r="F446" s="5">
        <v>17.8</v>
      </c>
      <c r="G446" s="5">
        <v>2.974</v>
      </c>
      <c r="H446" s="5">
        <v>-0.247</v>
      </c>
      <c r="I446" s="5">
        <v>15.49</v>
      </c>
      <c r="J446" s="5">
        <v>14.68</v>
      </c>
      <c r="K446" s="5">
        <v>29.45</v>
      </c>
      <c r="L446" s="5">
        <v>3.797</v>
      </c>
      <c r="M446" s="5">
        <v>74.023</v>
      </c>
      <c r="N446" s="5">
        <v>24.81</v>
      </c>
      <c r="O446" s="5">
        <v>9.1316</v>
      </c>
      <c r="P446" s="5">
        <v>219.16</v>
      </c>
      <c r="Q446" s="5">
        <v>8.9671</v>
      </c>
      <c r="R446" s="5">
        <v>13.612</v>
      </c>
    </row>
    <row r="447" spans="1:18" ht="13.5">
      <c r="A447" s="6">
        <v>18</v>
      </c>
      <c r="B447" s="6">
        <v>11</v>
      </c>
      <c r="C447" s="6">
        <v>2007</v>
      </c>
      <c r="D447" s="5">
        <v>0</v>
      </c>
      <c r="E447" s="4">
        <f t="shared" si="20"/>
        <v>3.0229999999999997</v>
      </c>
      <c r="F447" s="5">
        <v>20.69</v>
      </c>
      <c r="G447" s="5">
        <v>5.356</v>
      </c>
      <c r="H447" s="5">
        <v>1.602</v>
      </c>
      <c r="I447" s="5">
        <v>16.8</v>
      </c>
      <c r="J447" s="5">
        <v>15.53</v>
      </c>
      <c r="K447" s="5">
        <v>28.91</v>
      </c>
      <c r="L447" s="5">
        <v>3.915</v>
      </c>
      <c r="M447" s="5">
        <v>74.758</v>
      </c>
      <c r="N447" s="5">
        <v>31.23</v>
      </c>
      <c r="O447" s="5">
        <v>10.74</v>
      </c>
      <c r="P447" s="5">
        <v>257.75</v>
      </c>
      <c r="Q447" s="5">
        <v>8.8642</v>
      </c>
      <c r="R447" s="5">
        <v>13.583</v>
      </c>
    </row>
    <row r="448" spans="1:18" ht="13.5">
      <c r="A448" s="6">
        <v>19</v>
      </c>
      <c r="B448" s="6">
        <v>11</v>
      </c>
      <c r="C448" s="6">
        <v>2007</v>
      </c>
      <c r="D448" s="5">
        <v>0</v>
      </c>
      <c r="E448" s="4">
        <f t="shared" si="20"/>
        <v>3.835000000000001</v>
      </c>
      <c r="F448" s="5">
        <v>19.02</v>
      </c>
      <c r="G448" s="5">
        <v>8.65</v>
      </c>
      <c r="H448" s="5">
        <v>4.816</v>
      </c>
      <c r="I448" s="5">
        <v>19.36</v>
      </c>
      <c r="J448" s="5">
        <v>16.6</v>
      </c>
      <c r="K448" s="5">
        <v>28.32</v>
      </c>
      <c r="L448" s="5">
        <v>3.433</v>
      </c>
      <c r="M448" s="5">
        <v>78.07</v>
      </c>
      <c r="N448" s="5">
        <v>28.56</v>
      </c>
      <c r="O448" s="5">
        <v>9.5675</v>
      </c>
      <c r="P448" s="5">
        <v>229.62</v>
      </c>
      <c r="Q448" s="5">
        <v>8.6746</v>
      </c>
      <c r="R448" s="5">
        <v>13.533</v>
      </c>
    </row>
    <row r="449" spans="1:18" ht="13.5">
      <c r="A449" s="6">
        <v>20</v>
      </c>
      <c r="B449" s="6">
        <v>11</v>
      </c>
      <c r="C449" s="6">
        <v>2007</v>
      </c>
      <c r="D449" s="5">
        <v>0</v>
      </c>
      <c r="E449" s="4">
        <f t="shared" si="20"/>
        <v>3.741999999999999</v>
      </c>
      <c r="F449" s="5">
        <v>22.2</v>
      </c>
      <c r="G449" s="5">
        <v>5.284</v>
      </c>
      <c r="H449" s="5">
        <v>2.579</v>
      </c>
      <c r="I449" s="5">
        <v>19.81</v>
      </c>
      <c r="J449" s="5">
        <v>17.25</v>
      </c>
      <c r="K449" s="5">
        <v>23.7</v>
      </c>
      <c r="L449" s="5">
        <v>4.1</v>
      </c>
      <c r="M449" s="5">
        <v>75.646</v>
      </c>
      <c r="N449" s="5">
        <v>30.18</v>
      </c>
      <c r="O449" s="5">
        <v>10.369</v>
      </c>
      <c r="P449" s="5">
        <v>248.86</v>
      </c>
      <c r="Q449" s="5">
        <v>8.4</v>
      </c>
      <c r="R449" s="5">
        <v>13.355</v>
      </c>
    </row>
    <row r="450" spans="1:18" ht="13.5">
      <c r="A450" s="6">
        <v>21</v>
      </c>
      <c r="B450" s="6">
        <v>11</v>
      </c>
      <c r="C450" s="6">
        <v>2007</v>
      </c>
      <c r="D450" s="5">
        <v>0</v>
      </c>
      <c r="E450" s="4">
        <f t="shared" si="20"/>
        <v>6.84</v>
      </c>
      <c r="F450" s="5">
        <v>23.38</v>
      </c>
      <c r="G450" s="5">
        <v>10.3</v>
      </c>
      <c r="H450" s="5">
        <v>5.8</v>
      </c>
      <c r="I450" s="5">
        <v>20</v>
      </c>
      <c r="J450" s="5">
        <v>17.5</v>
      </c>
      <c r="K450" s="5">
        <v>26.76</v>
      </c>
      <c r="L450" s="5">
        <v>5.664</v>
      </c>
      <c r="M450" s="5">
        <v>68.707</v>
      </c>
      <c r="N450" s="5">
        <v>46.26</v>
      </c>
      <c r="O450" s="5">
        <v>16.434</v>
      </c>
      <c r="P450" s="5">
        <v>394.42</v>
      </c>
      <c r="Q450" s="5">
        <v>8.1208</v>
      </c>
      <c r="R450" s="5">
        <v>13.115</v>
      </c>
    </row>
    <row r="451" spans="1:18" ht="13.5">
      <c r="A451" s="6">
        <v>22</v>
      </c>
      <c r="B451" s="6">
        <v>11</v>
      </c>
      <c r="C451" s="6">
        <v>2007</v>
      </c>
      <c r="D451" s="5">
        <v>0</v>
      </c>
      <c r="E451" s="4">
        <f t="shared" si="20"/>
        <v>4.5905000000000005</v>
      </c>
      <c r="F451" s="5">
        <v>22.46</v>
      </c>
      <c r="G451" s="5">
        <v>6.721</v>
      </c>
      <c r="H451" s="5">
        <v>4.234</v>
      </c>
      <c r="I451" s="5">
        <v>17.07</v>
      </c>
      <c r="J451" s="5">
        <v>17.63</v>
      </c>
      <c r="K451" s="5">
        <v>30.11</v>
      </c>
      <c r="L451" s="5">
        <v>4.572</v>
      </c>
      <c r="M451" s="5">
        <v>71.868</v>
      </c>
      <c r="N451" s="5">
        <v>36.06</v>
      </c>
      <c r="O451" s="5">
        <v>14.455</v>
      </c>
      <c r="P451" s="5">
        <v>346.93</v>
      </c>
      <c r="Q451" s="5">
        <v>7.8054</v>
      </c>
      <c r="R451" s="5">
        <v>12.89</v>
      </c>
    </row>
    <row r="452" spans="1:18" ht="13.5">
      <c r="A452" s="6">
        <v>23</v>
      </c>
      <c r="B452" s="6">
        <v>11</v>
      </c>
      <c r="C452" s="6">
        <v>2007</v>
      </c>
      <c r="D452" s="5">
        <v>0</v>
      </c>
      <c r="E452" s="4">
        <f t="shared" si="20"/>
        <v>7.865000000000002</v>
      </c>
      <c r="F452" s="5">
        <v>25.35</v>
      </c>
      <c r="G452" s="5">
        <v>10.38</v>
      </c>
      <c r="H452" s="5">
        <v>6.004</v>
      </c>
      <c r="I452" s="5">
        <v>17.68</v>
      </c>
      <c r="J452" s="5">
        <v>18.04</v>
      </c>
      <c r="K452" s="5">
        <v>30.54</v>
      </c>
      <c r="L452" s="5">
        <v>8.02</v>
      </c>
      <c r="M452" s="5">
        <v>52.333</v>
      </c>
      <c r="N452" s="5">
        <v>49.8</v>
      </c>
      <c r="O452" s="5">
        <v>19.455</v>
      </c>
      <c r="P452" s="5">
        <v>466.91</v>
      </c>
      <c r="Q452" s="5">
        <v>7.5733</v>
      </c>
      <c r="R452" s="5">
        <v>12.676</v>
      </c>
    </row>
    <row r="453" spans="1:18" ht="13.5">
      <c r="A453" s="6">
        <v>24</v>
      </c>
      <c r="B453" s="6">
        <v>11</v>
      </c>
      <c r="C453" s="6">
        <v>2007</v>
      </c>
      <c r="D453" s="5">
        <v>0</v>
      </c>
      <c r="E453" s="4">
        <f t="shared" si="20"/>
        <v>8.620000000000001</v>
      </c>
      <c r="F453" s="5">
        <v>25.69</v>
      </c>
      <c r="G453" s="5">
        <v>11.55</v>
      </c>
      <c r="H453" s="5">
        <v>9.92</v>
      </c>
      <c r="I453" s="5">
        <v>18.87</v>
      </c>
      <c r="J453" s="5">
        <v>18.55</v>
      </c>
      <c r="K453" s="5">
        <v>28.92</v>
      </c>
      <c r="L453" s="5">
        <v>5.425</v>
      </c>
      <c r="M453" s="5">
        <v>66.691</v>
      </c>
      <c r="N453" s="5">
        <v>40.14</v>
      </c>
      <c r="O453" s="5">
        <v>13.129</v>
      </c>
      <c r="P453" s="5">
        <v>315.1</v>
      </c>
      <c r="Q453" s="5">
        <v>7.3142</v>
      </c>
      <c r="R453" s="5">
        <v>12.443</v>
      </c>
    </row>
    <row r="454" spans="1:18" ht="13.5">
      <c r="A454" s="6">
        <v>25</v>
      </c>
      <c r="B454" s="6">
        <v>11</v>
      </c>
      <c r="C454" s="6">
        <v>2007</v>
      </c>
      <c r="D454" s="5">
        <v>0</v>
      </c>
      <c r="E454" s="4">
        <f t="shared" si="20"/>
        <v>12.52</v>
      </c>
      <c r="F454" s="5">
        <v>31.81</v>
      </c>
      <c r="G454" s="5">
        <v>13.23</v>
      </c>
      <c r="H454" s="5">
        <v>11.73</v>
      </c>
      <c r="I454" s="5">
        <v>19.9</v>
      </c>
      <c r="J454" s="5">
        <v>19.31</v>
      </c>
      <c r="K454" s="5">
        <v>29.89</v>
      </c>
      <c r="L454" s="5">
        <v>8.74</v>
      </c>
      <c r="M454" s="5">
        <v>54.255</v>
      </c>
      <c r="N454" s="5">
        <v>69.6</v>
      </c>
      <c r="O454" s="5">
        <v>20.841</v>
      </c>
      <c r="P454" s="5">
        <v>500.19</v>
      </c>
      <c r="Q454" s="5">
        <v>7.1008</v>
      </c>
      <c r="R454" s="5">
        <v>12.252</v>
      </c>
    </row>
    <row r="455" spans="1:18" ht="13.5">
      <c r="A455" s="6">
        <v>26</v>
      </c>
      <c r="B455" s="6">
        <v>11</v>
      </c>
      <c r="C455" s="6">
        <v>2007</v>
      </c>
      <c r="D455" s="5">
        <v>0</v>
      </c>
      <c r="E455" s="4">
        <f t="shared" si="20"/>
        <v>5.195</v>
      </c>
      <c r="F455" s="5">
        <v>21.44</v>
      </c>
      <c r="G455" s="5">
        <v>8.95</v>
      </c>
      <c r="H455" s="5">
        <v>4.981</v>
      </c>
      <c r="I455" s="5">
        <v>19.16</v>
      </c>
      <c r="J455" s="5">
        <v>19.38</v>
      </c>
      <c r="K455" s="5">
        <v>30.68</v>
      </c>
      <c r="L455" s="5">
        <v>4.845</v>
      </c>
      <c r="M455" s="5">
        <v>63.47</v>
      </c>
      <c r="N455" s="5">
        <v>35.79</v>
      </c>
      <c r="O455" s="5">
        <v>12.598</v>
      </c>
      <c r="P455" s="5">
        <v>302.35</v>
      </c>
      <c r="Q455" s="5">
        <v>6.8663</v>
      </c>
      <c r="R455" s="5">
        <v>12.017</v>
      </c>
    </row>
    <row r="456" spans="1:18" ht="13.5">
      <c r="A456" s="6">
        <v>27</v>
      </c>
      <c r="B456" s="6">
        <v>11</v>
      </c>
      <c r="C456" s="6">
        <v>2007</v>
      </c>
      <c r="D456" s="5">
        <v>0</v>
      </c>
      <c r="E456" s="4">
        <f t="shared" si="20"/>
        <v>2.314</v>
      </c>
      <c r="F456" s="5">
        <v>19.41</v>
      </c>
      <c r="G456" s="5">
        <v>5.218</v>
      </c>
      <c r="H456" s="5">
        <v>0.873</v>
      </c>
      <c r="I456" s="5">
        <v>18.71</v>
      </c>
      <c r="J456" s="5">
        <v>19.21</v>
      </c>
      <c r="K456" s="5">
        <v>22.74</v>
      </c>
      <c r="L456" s="5">
        <v>3.955</v>
      </c>
      <c r="M456" s="5">
        <v>66.838</v>
      </c>
      <c r="N456" s="5">
        <v>58.86</v>
      </c>
      <c r="O456" s="5">
        <v>22.264</v>
      </c>
      <c r="P456" s="5">
        <v>534.33</v>
      </c>
      <c r="Q456" s="5">
        <v>6.6678</v>
      </c>
      <c r="R456" s="5">
        <v>11.835</v>
      </c>
    </row>
    <row r="457" spans="1:18" ht="13.5">
      <c r="A457" s="6">
        <v>28</v>
      </c>
      <c r="B457" s="6">
        <v>11</v>
      </c>
      <c r="C457" s="6">
        <v>2007</v>
      </c>
      <c r="D457" s="5">
        <v>0</v>
      </c>
      <c r="E457" s="4">
        <f t="shared" si="20"/>
        <v>1.2565000000000008</v>
      </c>
      <c r="F457" s="5">
        <v>16.6</v>
      </c>
      <c r="G457" s="5">
        <v>5.913</v>
      </c>
      <c r="H457" s="5">
        <v>0.834</v>
      </c>
      <c r="I457" s="5">
        <v>16.78</v>
      </c>
      <c r="J457" s="5">
        <v>18.4</v>
      </c>
      <c r="K457" s="5">
        <v>21.53</v>
      </c>
      <c r="L457" s="5">
        <v>3.893</v>
      </c>
      <c r="M457" s="5">
        <v>60.298</v>
      </c>
      <c r="N457" s="5">
        <v>43.17</v>
      </c>
      <c r="O457" s="5">
        <v>17.642</v>
      </c>
      <c r="P457" s="5">
        <v>423.4</v>
      </c>
      <c r="Q457" s="5">
        <v>6.5587</v>
      </c>
      <c r="R457" s="5">
        <v>11.678</v>
      </c>
    </row>
    <row r="458" spans="1:18" ht="13.5">
      <c r="A458" s="6">
        <v>29</v>
      </c>
      <c r="B458" s="6">
        <v>11</v>
      </c>
      <c r="C458" s="6">
        <v>2007</v>
      </c>
      <c r="D458" s="5">
        <v>0</v>
      </c>
      <c r="E458" s="4">
        <f t="shared" si="20"/>
        <v>2.6975</v>
      </c>
      <c r="F458" s="5">
        <v>22.93</v>
      </c>
      <c r="G458" s="5">
        <v>2.465</v>
      </c>
      <c r="H458" s="5">
        <v>0.388</v>
      </c>
      <c r="I458" s="5">
        <v>16.54</v>
      </c>
      <c r="J458" s="5">
        <v>17.81</v>
      </c>
      <c r="K458" s="5">
        <v>25.44</v>
      </c>
      <c r="L458" s="5">
        <v>6.218</v>
      </c>
      <c r="M458" s="5">
        <v>57.125</v>
      </c>
      <c r="N458" s="5">
        <v>44.52</v>
      </c>
      <c r="O458" s="5">
        <v>17.31</v>
      </c>
      <c r="P458" s="5">
        <v>415.43</v>
      </c>
      <c r="Q458" s="5">
        <v>6.0706</v>
      </c>
      <c r="R458" s="5">
        <v>11.545</v>
      </c>
    </row>
    <row r="459" spans="1:18" ht="13.5">
      <c r="A459" s="6">
        <v>30</v>
      </c>
      <c r="B459" s="6">
        <v>11</v>
      </c>
      <c r="C459" s="6">
        <v>2007</v>
      </c>
      <c r="D459" s="5">
        <v>0</v>
      </c>
      <c r="E459" s="4">
        <f t="shared" si="20"/>
        <v>4.289999999999999</v>
      </c>
      <c r="F459" s="5">
        <v>18.84</v>
      </c>
      <c r="G459" s="5">
        <v>9.74</v>
      </c>
      <c r="H459" s="5">
        <v>6.223</v>
      </c>
      <c r="I459" s="5">
        <v>17.12</v>
      </c>
      <c r="J459" s="5">
        <v>18.49</v>
      </c>
      <c r="K459" s="5">
        <v>23.29</v>
      </c>
      <c r="L459" s="5">
        <v>3.51</v>
      </c>
      <c r="M459" s="5">
        <v>67.308</v>
      </c>
      <c r="N459" s="5">
        <v>50.55</v>
      </c>
      <c r="O459" s="5">
        <v>19.241</v>
      </c>
      <c r="P459" s="5">
        <v>461.79</v>
      </c>
      <c r="Q459" s="5">
        <v>5.9665</v>
      </c>
      <c r="R459" s="5">
        <v>11.441</v>
      </c>
    </row>
    <row r="460" spans="1:18" ht="13.5">
      <c r="A460" s="6"/>
      <c r="B460" s="6"/>
      <c r="C460" s="6"/>
      <c r="G460" s="5"/>
      <c r="H460" s="5"/>
      <c r="I460" s="5"/>
      <c r="J460" s="5"/>
      <c r="M460" s="5"/>
      <c r="N460" s="5"/>
      <c r="O460" s="5"/>
      <c r="P460" s="5"/>
      <c r="Q460" s="5"/>
      <c r="R460" s="5"/>
    </row>
    <row r="461" spans="1:18" ht="13.5">
      <c r="A461" s="2" t="s">
        <v>38</v>
      </c>
      <c r="B461" s="2"/>
      <c r="C461" s="2"/>
      <c r="D461" s="2"/>
      <c r="E461" s="2"/>
      <c r="F461" s="2">
        <f aca="true" t="shared" si="21" ref="F461:N461">AVERAGE(F430:F459)</f>
        <v>19.926333333333332</v>
      </c>
      <c r="G461" s="2">
        <f t="shared" si="21"/>
        <v>7.218666666666667</v>
      </c>
      <c r="H461" s="2">
        <f t="shared" si="21"/>
        <v>4.257666666666666</v>
      </c>
      <c r="I461" s="2">
        <f t="shared" si="21"/>
        <v>16.955666666666666</v>
      </c>
      <c r="J461" s="2">
        <f t="shared" si="21"/>
        <v>16.538999999999998</v>
      </c>
      <c r="K461" s="2">
        <f t="shared" si="21"/>
        <v>23.653999999999996</v>
      </c>
      <c r="L461" s="2">
        <f t="shared" si="21"/>
        <v>4.147899999999999</v>
      </c>
      <c r="M461" s="2">
        <f t="shared" si="21"/>
        <v>68.61926666666666</v>
      </c>
      <c r="N461" s="2">
        <f t="shared" si="21"/>
        <v>41.78699999999999</v>
      </c>
      <c r="O461" s="2">
        <f>AVERAGE(O430:O459)</f>
        <v>15.585713333333334</v>
      </c>
      <c r="P461" s="2">
        <f>AVERAGE(P430:P459)</f>
        <v>374.057</v>
      </c>
      <c r="Q461" s="2">
        <f>AVERAGE(Q430:Q459)</f>
        <v>9.423599999999999</v>
      </c>
      <c r="R461" s="2">
        <f>AVERAGE(R430:R459)</f>
        <v>14.269533333333333</v>
      </c>
    </row>
    <row r="462" spans="1:17" ht="13.5">
      <c r="A462" s="2" t="s">
        <v>39</v>
      </c>
      <c r="B462" s="2"/>
      <c r="C462" s="2"/>
      <c r="D462" s="2">
        <f>SUM(D430:D459)</f>
        <v>11.399999999999999</v>
      </c>
      <c r="E462" s="2">
        <f>SUM(E430:E459)</f>
        <v>107.541</v>
      </c>
      <c r="F462" s="2"/>
      <c r="G462" s="2"/>
      <c r="H462" s="2"/>
      <c r="I462" s="2"/>
      <c r="J462" s="2"/>
      <c r="K462" s="2">
        <f>SUM(K430:K459)</f>
        <v>709.6199999999999</v>
      </c>
      <c r="L462" s="2">
        <f>SUM(L430:L459)</f>
        <v>124.43699999999998</v>
      </c>
      <c r="M462" s="2"/>
      <c r="N462" s="2"/>
      <c r="P462" s="2">
        <f>SUM(P430:P459)</f>
        <v>11221.710000000001</v>
      </c>
      <c r="Q462" s="2"/>
    </row>
    <row r="463" spans="1:18" ht="13.5">
      <c r="A463" s="2" t="s">
        <v>40</v>
      </c>
      <c r="B463" s="2"/>
      <c r="C463" s="2"/>
      <c r="D463" s="2"/>
      <c r="E463" s="2"/>
      <c r="F463" s="2">
        <f>MAX(F430:F459)</f>
        <v>31.81</v>
      </c>
      <c r="G463" s="2"/>
      <c r="H463" s="2"/>
      <c r="I463" s="2"/>
      <c r="J463" s="2"/>
      <c r="K463" s="2"/>
      <c r="M463" s="2"/>
      <c r="N463" s="2">
        <f>MAX(N430:N459)</f>
        <v>69.6</v>
      </c>
      <c r="Q463" s="2">
        <f>MAX(Q430:Q459)</f>
        <v>14.152</v>
      </c>
      <c r="R463" s="2">
        <f>MAX(R430:R459)</f>
        <v>18.425</v>
      </c>
    </row>
    <row r="464" spans="1:18" ht="13.5">
      <c r="A464" s="2" t="s">
        <v>41</v>
      </c>
      <c r="B464" s="2"/>
      <c r="C464" s="2"/>
      <c r="D464" s="2"/>
      <c r="E464" s="2"/>
      <c r="F464" s="2"/>
      <c r="G464" s="2">
        <f>MIN(G430:G459)</f>
        <v>1.537</v>
      </c>
      <c r="H464" s="2">
        <f>MIN(H430:H459)</f>
        <v>-1.281</v>
      </c>
      <c r="I464" s="2"/>
      <c r="J464" s="2"/>
      <c r="K464" s="2"/>
      <c r="M464" s="2"/>
      <c r="N464" s="2"/>
      <c r="Q464" s="2">
        <f>MIN(Q430:Q459)</f>
        <v>5.9665</v>
      </c>
      <c r="R464" s="2">
        <f>MIN(R430:R459)</f>
        <v>11.441</v>
      </c>
    </row>
    <row r="465" spans="1:17" ht="13.5">
      <c r="A465" s="2" t="s">
        <v>42</v>
      </c>
      <c r="B465" s="2"/>
      <c r="C465" s="2"/>
      <c r="D465" s="2">
        <f>SUM(F461+G461)/2</f>
        <v>13.5725</v>
      </c>
      <c r="E465" s="2"/>
      <c r="F465" s="2"/>
      <c r="G465" s="2"/>
      <c r="H465" s="2"/>
      <c r="I465" s="2"/>
      <c r="J465" s="2"/>
      <c r="K465" s="2"/>
      <c r="M465" s="2"/>
      <c r="N465" s="2"/>
      <c r="Q465" s="4"/>
    </row>
    <row r="466" spans="1:18" ht="13.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ht="13.5">
      <c r="A467" s="1" t="s">
        <v>37</v>
      </c>
    </row>
    <row r="468" spans="1:18" ht="13.5">
      <c r="A468" s="3" t="s">
        <v>0</v>
      </c>
      <c r="B468" s="3" t="s">
        <v>1</v>
      </c>
      <c r="C468" s="3" t="s">
        <v>2</v>
      </c>
      <c r="D468" s="3" t="s">
        <v>9</v>
      </c>
      <c r="E468" s="3" t="s">
        <v>7</v>
      </c>
      <c r="F468" s="3" t="s">
        <v>6</v>
      </c>
      <c r="G468" s="3" t="s">
        <v>3</v>
      </c>
      <c r="H468" s="3" t="s">
        <v>3</v>
      </c>
      <c r="I468" s="3" t="s">
        <v>34</v>
      </c>
      <c r="J468" s="3" t="s">
        <v>34</v>
      </c>
      <c r="K468" s="3" t="s">
        <v>36</v>
      </c>
      <c r="L468" s="3" t="s">
        <v>35</v>
      </c>
      <c r="M468" s="3" t="s">
        <v>12</v>
      </c>
      <c r="N468" s="3" t="s">
        <v>6</v>
      </c>
      <c r="O468" s="3" t="s">
        <v>17</v>
      </c>
      <c r="P468" s="3" t="s">
        <v>30</v>
      </c>
      <c r="Q468" s="3" t="s">
        <v>34</v>
      </c>
      <c r="R468" s="3" t="s">
        <v>34</v>
      </c>
    </row>
    <row r="469" spans="4:18" ht="13.5">
      <c r="D469" s="3" t="s">
        <v>10</v>
      </c>
      <c r="E469" s="3" t="s">
        <v>8</v>
      </c>
      <c r="F469" s="3" t="s">
        <v>4</v>
      </c>
      <c r="G469" s="3" t="s">
        <v>4</v>
      </c>
      <c r="H469" s="3" t="s">
        <v>33</v>
      </c>
      <c r="I469" s="3" t="s">
        <v>5</v>
      </c>
      <c r="J469" s="3" t="s">
        <v>5</v>
      </c>
      <c r="K469" s="3" t="s">
        <v>32</v>
      </c>
      <c r="L469" s="3" t="s">
        <v>31</v>
      </c>
      <c r="M469" s="3" t="s">
        <v>30</v>
      </c>
      <c r="N469" s="3" t="s">
        <v>14</v>
      </c>
      <c r="O469" s="3" t="s">
        <v>14</v>
      </c>
      <c r="P469" s="3" t="s">
        <v>14</v>
      </c>
      <c r="Q469" s="3" t="s">
        <v>29</v>
      </c>
      <c r="R469" s="3" t="s">
        <v>29</v>
      </c>
    </row>
    <row r="470" spans="4:18" ht="13.5">
      <c r="D470" s="3" t="s">
        <v>11</v>
      </c>
      <c r="E470" s="3" t="s">
        <v>28</v>
      </c>
      <c r="F470" s="3" t="s">
        <v>5</v>
      </c>
      <c r="G470" s="3" t="s">
        <v>5</v>
      </c>
      <c r="H470" s="3" t="s">
        <v>5</v>
      </c>
      <c r="I470" s="3" t="s">
        <v>27</v>
      </c>
      <c r="J470" s="3" t="s">
        <v>26</v>
      </c>
      <c r="M470" s="3" t="s">
        <v>25</v>
      </c>
      <c r="N470" s="3" t="s">
        <v>15</v>
      </c>
      <c r="O470" s="3" t="s">
        <v>15</v>
      </c>
      <c r="P470" s="3" t="s">
        <v>24</v>
      </c>
      <c r="Q470" s="3" t="s">
        <v>23</v>
      </c>
      <c r="R470" s="3" t="s">
        <v>22</v>
      </c>
    </row>
    <row r="471" spans="9:18" ht="13.5">
      <c r="I471" s="3" t="s">
        <v>21</v>
      </c>
      <c r="J471" s="3" t="s">
        <v>21</v>
      </c>
      <c r="K471" s="3" t="s">
        <v>20</v>
      </c>
      <c r="L471" s="3" t="s">
        <v>19</v>
      </c>
      <c r="N471" s="3" t="s">
        <v>16</v>
      </c>
      <c r="O471" s="3" t="s">
        <v>16</v>
      </c>
      <c r="P471" s="3" t="s">
        <v>18</v>
      </c>
      <c r="Q471" s="3" t="s">
        <v>13</v>
      </c>
      <c r="R471" s="3" t="s">
        <v>13</v>
      </c>
    </row>
    <row r="472" spans="1:18" ht="13.5">
      <c r="A472" s="6">
        <v>1</v>
      </c>
      <c r="B472" s="6">
        <v>12</v>
      </c>
      <c r="C472" s="6">
        <v>2007</v>
      </c>
      <c r="D472" s="5">
        <v>0</v>
      </c>
      <c r="E472" s="4">
        <f aca="true" t="shared" si="22" ref="E472:E502">IF((F472+G472)/2-10&lt;=0,0,(F472+G472)/2-10)</f>
        <v>2.686</v>
      </c>
      <c r="F472" s="5">
        <v>20.8</v>
      </c>
      <c r="G472" s="5">
        <v>4.572</v>
      </c>
      <c r="H472" s="5">
        <v>0.947</v>
      </c>
      <c r="I472" s="5">
        <v>17.67</v>
      </c>
      <c r="J472" s="5">
        <v>17.88</v>
      </c>
      <c r="K472" s="5">
        <v>25.18</v>
      </c>
      <c r="L472" s="5">
        <v>4.143</v>
      </c>
      <c r="M472" s="5">
        <v>68.147</v>
      </c>
      <c r="N472" s="5">
        <v>26.25</v>
      </c>
      <c r="O472" s="5">
        <v>9.6439</v>
      </c>
      <c r="P472" s="5">
        <v>231.45</v>
      </c>
      <c r="Q472" s="5">
        <v>6.2217</v>
      </c>
      <c r="R472" s="5">
        <v>11.344</v>
      </c>
    </row>
    <row r="473" spans="1:18" ht="13.5">
      <c r="A473" s="6">
        <v>2</v>
      </c>
      <c r="B473" s="6">
        <v>12</v>
      </c>
      <c r="C473" s="6">
        <v>2007</v>
      </c>
      <c r="D473" s="5">
        <v>0</v>
      </c>
      <c r="E473" s="4">
        <f t="shared" si="22"/>
        <v>6.039999999999999</v>
      </c>
      <c r="F473" s="5">
        <v>19.49</v>
      </c>
      <c r="G473" s="5">
        <v>12.59</v>
      </c>
      <c r="H473" s="5">
        <v>12.9</v>
      </c>
      <c r="I473" s="5">
        <v>20.03</v>
      </c>
      <c r="J473" s="5">
        <v>19.28</v>
      </c>
      <c r="K473" s="5">
        <v>22.05</v>
      </c>
      <c r="L473" s="5">
        <v>3.662</v>
      </c>
      <c r="M473" s="5">
        <v>75.416</v>
      </c>
      <c r="N473" s="5">
        <v>22.8</v>
      </c>
      <c r="O473" s="5">
        <v>8.333</v>
      </c>
      <c r="P473" s="5">
        <v>199.99</v>
      </c>
      <c r="Q473" s="5">
        <v>5.9337</v>
      </c>
      <c r="R473" s="5">
        <v>11.325</v>
      </c>
    </row>
    <row r="474" spans="1:18" ht="13.5">
      <c r="A474" s="6">
        <v>3</v>
      </c>
      <c r="B474" s="6">
        <v>12</v>
      </c>
      <c r="C474" s="6">
        <v>2007</v>
      </c>
      <c r="D474" s="5">
        <v>0</v>
      </c>
      <c r="E474" s="4">
        <f t="shared" si="22"/>
        <v>5.672500000000001</v>
      </c>
      <c r="F474" s="5">
        <v>25.03</v>
      </c>
      <c r="G474" s="5">
        <v>6.315</v>
      </c>
      <c r="H474" s="5">
        <v>2.999</v>
      </c>
      <c r="I474" s="5">
        <v>19.06</v>
      </c>
      <c r="J474" s="5">
        <v>18.89</v>
      </c>
      <c r="K474" s="5">
        <v>26.87</v>
      </c>
      <c r="L474" s="5">
        <v>5.822</v>
      </c>
      <c r="M474" s="5">
        <v>68.344</v>
      </c>
      <c r="N474" s="5">
        <v>49.44</v>
      </c>
      <c r="O474" s="5">
        <v>17.53</v>
      </c>
      <c r="P474" s="5">
        <v>420.71</v>
      </c>
      <c r="Q474" s="5">
        <v>6.0526</v>
      </c>
      <c r="R474" s="5">
        <v>11.235</v>
      </c>
    </row>
    <row r="475" spans="1:18" ht="13.5">
      <c r="A475" s="6">
        <v>4</v>
      </c>
      <c r="B475" s="6">
        <v>12</v>
      </c>
      <c r="C475" s="6">
        <v>2007</v>
      </c>
      <c r="D475" s="5">
        <v>0</v>
      </c>
      <c r="E475" s="4">
        <f t="shared" si="22"/>
        <v>6.015000000000001</v>
      </c>
      <c r="F475" s="5">
        <v>19.4</v>
      </c>
      <c r="G475" s="5">
        <v>12.63</v>
      </c>
      <c r="H475" s="5">
        <v>13</v>
      </c>
      <c r="I475" s="5">
        <v>19.98</v>
      </c>
      <c r="J475" s="5">
        <v>19.89</v>
      </c>
      <c r="K475" s="5">
        <v>25.45</v>
      </c>
      <c r="L475" s="5">
        <v>4.374</v>
      </c>
      <c r="M475" s="5">
        <v>75.575</v>
      </c>
      <c r="N475" s="5">
        <v>29.01</v>
      </c>
      <c r="O475" s="5">
        <v>11.119</v>
      </c>
      <c r="P475" s="5">
        <v>266.85</v>
      </c>
      <c r="Q475" s="5">
        <v>6.0418</v>
      </c>
      <c r="R475" s="5">
        <v>11.205</v>
      </c>
    </row>
    <row r="476" spans="1:18" ht="13.5">
      <c r="A476" s="6">
        <v>5</v>
      </c>
      <c r="B476" s="6">
        <v>12</v>
      </c>
      <c r="C476" s="6">
        <v>2007</v>
      </c>
      <c r="D476" s="5">
        <v>0</v>
      </c>
      <c r="E476" s="4">
        <f t="shared" si="22"/>
        <v>8.7</v>
      </c>
      <c r="F476" s="5">
        <v>25.38</v>
      </c>
      <c r="G476" s="5">
        <v>12.02</v>
      </c>
      <c r="H476" s="5">
        <v>7.42</v>
      </c>
      <c r="I476" s="5">
        <v>19.91</v>
      </c>
      <c r="J476" s="5">
        <v>19.71</v>
      </c>
      <c r="K476" s="5">
        <v>27.96</v>
      </c>
      <c r="L476" s="5">
        <v>7.81</v>
      </c>
      <c r="M476" s="5">
        <v>51.965</v>
      </c>
      <c r="N476" s="5"/>
      <c r="O476" s="5"/>
      <c r="P476" s="5"/>
      <c r="Q476" s="5">
        <v>6.0513</v>
      </c>
      <c r="R476" s="5">
        <v>11.126</v>
      </c>
    </row>
    <row r="477" spans="1:18" ht="13.5">
      <c r="A477" s="6">
        <v>6</v>
      </c>
      <c r="B477" s="6">
        <v>12</v>
      </c>
      <c r="C477" s="6">
        <v>2007</v>
      </c>
      <c r="D477" s="5">
        <v>0</v>
      </c>
      <c r="E477" s="4">
        <f t="shared" si="22"/>
        <v>5.345000000000001</v>
      </c>
      <c r="F477" s="5">
        <v>15.88</v>
      </c>
      <c r="G477" s="5">
        <v>14.81</v>
      </c>
      <c r="H477" s="5">
        <v>15.21</v>
      </c>
      <c r="I477" s="5">
        <v>20.57</v>
      </c>
      <c r="J477" s="5">
        <v>20.17</v>
      </c>
      <c r="K477" s="5">
        <v>23.06</v>
      </c>
      <c r="L477" s="5">
        <v>3.37</v>
      </c>
      <c r="M477" s="5">
        <v>62.841</v>
      </c>
      <c r="N477" s="5"/>
      <c r="O477" s="5"/>
      <c r="P477" s="5"/>
      <c r="Q477" s="5">
        <v>5.9547</v>
      </c>
      <c r="R477" s="5">
        <v>11.044</v>
      </c>
    </row>
    <row r="478" spans="1:18" ht="13.5">
      <c r="A478" s="6">
        <v>7</v>
      </c>
      <c r="B478" s="6">
        <v>12</v>
      </c>
      <c r="C478" s="6">
        <v>2007</v>
      </c>
      <c r="D478" s="5">
        <v>0</v>
      </c>
      <c r="E478" s="4">
        <f t="shared" si="22"/>
        <v>4.094999999999999</v>
      </c>
      <c r="F478" s="5">
        <v>18.16</v>
      </c>
      <c r="G478" s="5">
        <v>10.03</v>
      </c>
      <c r="H478" s="5">
        <v>9.27</v>
      </c>
      <c r="I478" s="5">
        <v>18.01</v>
      </c>
      <c r="J478" s="5">
        <v>19.29</v>
      </c>
      <c r="K478" s="5">
        <v>28.26</v>
      </c>
      <c r="L478" s="5">
        <v>4.644</v>
      </c>
      <c r="M478" s="5">
        <v>55.578</v>
      </c>
      <c r="N478" s="5"/>
      <c r="O478" s="5"/>
      <c r="P478" s="5"/>
      <c r="Q478" s="5">
        <v>5.8646</v>
      </c>
      <c r="R478" s="5">
        <v>10.9</v>
      </c>
    </row>
    <row r="479" spans="1:18" ht="13.5">
      <c r="A479" s="6">
        <v>8</v>
      </c>
      <c r="B479" s="6">
        <v>12</v>
      </c>
      <c r="C479" s="6">
        <v>2007</v>
      </c>
      <c r="D479" s="5">
        <v>0.4</v>
      </c>
      <c r="E479" s="4">
        <f t="shared" si="22"/>
        <v>4.765000000000001</v>
      </c>
      <c r="F479" s="5">
        <v>21.4</v>
      </c>
      <c r="G479" s="5">
        <v>8.13</v>
      </c>
      <c r="H479" s="5">
        <v>5.532</v>
      </c>
      <c r="I479" s="5">
        <v>20.03</v>
      </c>
      <c r="J479" s="5">
        <v>19.37</v>
      </c>
      <c r="K479" s="5">
        <v>19.15</v>
      </c>
      <c r="L479" s="5">
        <v>3.573</v>
      </c>
      <c r="M479" s="5">
        <v>69.503</v>
      </c>
      <c r="N479" s="5"/>
      <c r="O479" s="5"/>
      <c r="P479" s="5"/>
      <c r="Q479" s="5">
        <v>5.8105</v>
      </c>
      <c r="R479" s="5">
        <v>10.855</v>
      </c>
    </row>
    <row r="480" spans="1:18" ht="13.5">
      <c r="A480" s="6">
        <v>9</v>
      </c>
      <c r="B480" s="6">
        <v>12</v>
      </c>
      <c r="C480" s="6">
        <v>2007</v>
      </c>
      <c r="D480" s="5">
        <v>0.4</v>
      </c>
      <c r="E480" s="4">
        <f t="shared" si="22"/>
        <v>8.809999999999999</v>
      </c>
      <c r="F480" s="5">
        <v>27.93</v>
      </c>
      <c r="G480" s="5">
        <v>9.69</v>
      </c>
      <c r="H480" s="5">
        <v>7</v>
      </c>
      <c r="I480" s="5">
        <v>19.51</v>
      </c>
      <c r="J480" s="5">
        <v>19.48</v>
      </c>
      <c r="K480" s="5">
        <v>21.84</v>
      </c>
      <c r="L480" s="5">
        <v>6.44</v>
      </c>
      <c r="M480" s="5">
        <v>69.565</v>
      </c>
      <c r="N480" s="5"/>
      <c r="O480" s="5"/>
      <c r="P480" s="5"/>
      <c r="Q480" s="5">
        <v>5.8082</v>
      </c>
      <c r="R480" s="5">
        <v>10.838</v>
      </c>
    </row>
    <row r="481" spans="1:18" ht="13.5">
      <c r="A481" s="6">
        <v>10</v>
      </c>
      <c r="B481" s="6">
        <v>12</v>
      </c>
      <c r="C481" s="6">
        <v>2007</v>
      </c>
      <c r="D481" s="5">
        <v>0</v>
      </c>
      <c r="E481" s="4">
        <f t="shared" si="22"/>
        <v>9.86</v>
      </c>
      <c r="F481" s="5">
        <v>24.3</v>
      </c>
      <c r="G481" s="5">
        <v>15.42</v>
      </c>
      <c r="H481" s="5">
        <v>15.17</v>
      </c>
      <c r="I481" s="5">
        <v>20.34</v>
      </c>
      <c r="J481" s="5">
        <v>20.23</v>
      </c>
      <c r="K481" s="5">
        <v>16.17</v>
      </c>
      <c r="L481" s="5">
        <v>5.67</v>
      </c>
      <c r="M481" s="5">
        <v>66.353</v>
      </c>
      <c r="N481" s="5"/>
      <c r="O481" s="5"/>
      <c r="P481" s="5"/>
      <c r="Q481" s="5">
        <v>5.7743</v>
      </c>
      <c r="R481" s="5">
        <v>10.805</v>
      </c>
    </row>
    <row r="482" spans="1:18" ht="13.5">
      <c r="A482" s="6">
        <v>11</v>
      </c>
      <c r="B482" s="6">
        <v>12</v>
      </c>
      <c r="C482" s="6">
        <v>2007</v>
      </c>
      <c r="D482" s="9">
        <v>0</v>
      </c>
      <c r="E482" s="9">
        <f t="shared" si="22"/>
        <v>11.094999999999999</v>
      </c>
      <c r="F482" s="9">
        <v>23.54</v>
      </c>
      <c r="G482" s="5">
        <v>18.65</v>
      </c>
      <c r="H482" s="5">
        <v>18.16</v>
      </c>
      <c r="I482" s="5">
        <v>21.32</v>
      </c>
      <c r="J482" s="5">
        <v>20.13</v>
      </c>
      <c r="L482" s="10">
        <v>2.9</v>
      </c>
      <c r="M482" s="5">
        <v>62.641</v>
      </c>
      <c r="N482" s="5"/>
      <c r="O482" s="5"/>
      <c r="P482" s="5"/>
      <c r="Q482" s="5">
        <v>5.7141</v>
      </c>
      <c r="R482" s="5">
        <v>10.777</v>
      </c>
    </row>
    <row r="483" spans="1:18" ht="13.5">
      <c r="A483" s="6">
        <v>12</v>
      </c>
      <c r="B483" s="6">
        <v>12</v>
      </c>
      <c r="C483" s="6">
        <v>2007</v>
      </c>
      <c r="D483" s="9">
        <v>0</v>
      </c>
      <c r="E483" s="9">
        <f t="shared" si="22"/>
        <v>11.259999999999998</v>
      </c>
      <c r="F483" s="9">
        <v>23.8</v>
      </c>
      <c r="G483" s="9">
        <v>18.72</v>
      </c>
      <c r="H483" s="4" t="s">
        <v>43</v>
      </c>
      <c r="I483" s="4"/>
      <c r="J483" s="4"/>
      <c r="K483" s="4"/>
      <c r="L483" s="9">
        <v>3.9</v>
      </c>
      <c r="M483" s="9">
        <v>68.8</v>
      </c>
      <c r="N483" s="4"/>
      <c r="O483" s="4"/>
      <c r="P483" s="4"/>
      <c r="Q483" s="4"/>
      <c r="R483" s="4"/>
    </row>
    <row r="484" spans="1:18" ht="13.5">
      <c r="A484" s="6">
        <v>13</v>
      </c>
      <c r="B484" s="6">
        <v>12</v>
      </c>
      <c r="C484" s="6">
        <v>2007</v>
      </c>
      <c r="D484" s="9">
        <v>0</v>
      </c>
      <c r="E484" s="9">
        <f t="shared" si="22"/>
        <v>9.954999999999998</v>
      </c>
      <c r="F484" s="9">
        <v>21.36</v>
      </c>
      <c r="G484" s="9">
        <v>18.55</v>
      </c>
      <c r="H484" s="4" t="s">
        <v>44</v>
      </c>
      <c r="I484" s="4"/>
      <c r="J484" s="4"/>
      <c r="K484" s="4"/>
      <c r="L484" s="9">
        <v>4</v>
      </c>
      <c r="M484" s="9">
        <v>81.6</v>
      </c>
      <c r="N484" s="4"/>
      <c r="O484" s="4"/>
      <c r="P484" s="4"/>
      <c r="Q484" s="4"/>
      <c r="R484" s="4"/>
    </row>
    <row r="485" spans="1:18" ht="13.5">
      <c r="A485" s="6">
        <v>14</v>
      </c>
      <c r="B485" s="6">
        <v>12</v>
      </c>
      <c r="C485" s="6">
        <v>2007</v>
      </c>
      <c r="D485" s="9">
        <v>0</v>
      </c>
      <c r="E485" s="9">
        <f t="shared" si="22"/>
        <v>7.864999999999998</v>
      </c>
      <c r="F485" s="9">
        <v>22.63</v>
      </c>
      <c r="G485" s="9">
        <v>13.1</v>
      </c>
      <c r="H485" s="4" t="s">
        <v>45</v>
      </c>
      <c r="I485" s="4"/>
      <c r="J485" s="4"/>
      <c r="K485" s="4"/>
      <c r="L485" s="9">
        <v>3.6</v>
      </c>
      <c r="M485" s="9">
        <v>58.63</v>
      </c>
      <c r="N485" s="4"/>
      <c r="O485" s="4"/>
      <c r="P485" s="4"/>
      <c r="Q485" s="4"/>
      <c r="R485" s="4"/>
    </row>
    <row r="486" spans="1:18" ht="13.5">
      <c r="A486" s="6">
        <v>15</v>
      </c>
      <c r="B486" s="6">
        <v>12</v>
      </c>
      <c r="C486" s="6">
        <v>2007</v>
      </c>
      <c r="D486" s="9">
        <v>0</v>
      </c>
      <c r="E486" s="9">
        <f t="shared" si="22"/>
        <v>11.07</v>
      </c>
      <c r="F486" s="9">
        <v>28.02</v>
      </c>
      <c r="G486" s="9">
        <v>14.12</v>
      </c>
      <c r="H486" s="4"/>
      <c r="I486" s="4"/>
      <c r="J486" s="4"/>
      <c r="K486" s="4"/>
      <c r="L486" s="9">
        <v>2.8</v>
      </c>
      <c r="M486" s="9">
        <v>52.25</v>
      </c>
      <c r="N486" s="4"/>
      <c r="O486" s="4"/>
      <c r="P486" s="4"/>
      <c r="Q486" s="4"/>
      <c r="R486" s="4"/>
    </row>
    <row r="487" spans="1:18" ht="13.5">
      <c r="A487" s="6">
        <v>16</v>
      </c>
      <c r="B487" s="6">
        <v>12</v>
      </c>
      <c r="C487" s="6">
        <v>2007</v>
      </c>
      <c r="D487" s="9">
        <v>0</v>
      </c>
      <c r="E487" s="9">
        <f t="shared" si="22"/>
        <v>11.915</v>
      </c>
      <c r="F487" s="9">
        <v>25.51</v>
      </c>
      <c r="G487" s="9">
        <v>18.32</v>
      </c>
      <c r="H487" s="4"/>
      <c r="I487" s="4"/>
      <c r="J487" s="4"/>
      <c r="K487" s="4"/>
      <c r="L487" s="9">
        <v>5.9</v>
      </c>
      <c r="M487" s="9">
        <v>57.21</v>
      </c>
      <c r="N487" s="4"/>
      <c r="O487" s="4"/>
      <c r="P487" s="4"/>
      <c r="Q487" s="4"/>
      <c r="R487" s="4"/>
    </row>
    <row r="488" spans="1:18" ht="13.5">
      <c r="A488" s="6">
        <v>17</v>
      </c>
      <c r="B488" s="6">
        <v>12</v>
      </c>
      <c r="C488" s="6">
        <v>2007</v>
      </c>
      <c r="D488" s="9">
        <v>5</v>
      </c>
      <c r="E488" s="9">
        <f t="shared" si="22"/>
        <v>12.3</v>
      </c>
      <c r="F488" s="9">
        <v>25.8</v>
      </c>
      <c r="G488" s="9">
        <v>18.8</v>
      </c>
      <c r="H488" s="4"/>
      <c r="I488" s="4"/>
      <c r="J488" s="4"/>
      <c r="K488" s="4"/>
      <c r="L488" s="9">
        <v>7.1</v>
      </c>
      <c r="M488" s="9">
        <v>92.3</v>
      </c>
      <c r="N488" s="4"/>
      <c r="O488" s="4"/>
      <c r="P488" s="4"/>
      <c r="Q488" s="4"/>
      <c r="R488" s="4"/>
    </row>
    <row r="489" spans="1:18" ht="13.5">
      <c r="A489" s="6">
        <v>18</v>
      </c>
      <c r="B489" s="6">
        <v>12</v>
      </c>
      <c r="C489" s="6">
        <v>2007</v>
      </c>
      <c r="D489" s="9">
        <v>63.6</v>
      </c>
      <c r="E489" s="9">
        <f t="shared" si="22"/>
        <v>3.9700000000000006</v>
      </c>
      <c r="F489" s="9">
        <v>13.97</v>
      </c>
      <c r="G489" s="9">
        <v>13.97</v>
      </c>
      <c r="H489" s="4"/>
      <c r="I489" s="4"/>
      <c r="J489" s="4"/>
      <c r="K489" s="4"/>
      <c r="L489" s="9">
        <v>5.2</v>
      </c>
      <c r="M489" s="9">
        <v>91.1</v>
      </c>
      <c r="N489" s="4"/>
      <c r="O489" s="4"/>
      <c r="P489" s="4"/>
      <c r="Q489" s="4"/>
      <c r="R489" s="4"/>
    </row>
    <row r="490" spans="1:18" ht="13.5">
      <c r="A490" s="6">
        <v>19</v>
      </c>
      <c r="B490" s="6">
        <v>12</v>
      </c>
      <c r="C490" s="6">
        <v>2007</v>
      </c>
      <c r="D490" s="9">
        <v>0.2</v>
      </c>
      <c r="E490" s="9">
        <f t="shared" si="22"/>
        <v>3.0649999999999995</v>
      </c>
      <c r="F490" s="9">
        <v>14.84</v>
      </c>
      <c r="G490" s="9">
        <v>11.29</v>
      </c>
      <c r="H490" s="4"/>
      <c r="I490" s="4"/>
      <c r="J490" s="4"/>
      <c r="K490" s="4"/>
      <c r="L490" s="9">
        <v>0.5</v>
      </c>
      <c r="M490" s="9">
        <v>71.6</v>
      </c>
      <c r="N490" s="4"/>
      <c r="O490" s="4"/>
      <c r="P490" s="4"/>
      <c r="Q490" s="4"/>
      <c r="R490" s="4"/>
    </row>
    <row r="491" spans="1:18" ht="13.5">
      <c r="A491" s="7">
        <v>20</v>
      </c>
      <c r="B491" s="7">
        <v>12</v>
      </c>
      <c r="C491" s="7">
        <v>2007</v>
      </c>
      <c r="D491" s="9">
        <v>0</v>
      </c>
      <c r="E491" s="9">
        <f t="shared" si="22"/>
        <v>2.504999999999999</v>
      </c>
      <c r="F491" s="9">
        <v>17.66</v>
      </c>
      <c r="G491" s="9">
        <v>7.35</v>
      </c>
      <c r="H491" s="8"/>
      <c r="I491" s="8"/>
      <c r="J491" s="8"/>
      <c r="K491" s="8"/>
      <c r="L491" s="9">
        <v>1.5</v>
      </c>
      <c r="M491" s="9">
        <v>79.7</v>
      </c>
      <c r="N491" s="8"/>
      <c r="O491" s="8"/>
      <c r="P491" s="8"/>
      <c r="Q491" s="8"/>
      <c r="R491" s="8"/>
    </row>
    <row r="492" spans="1:18" ht="13.5">
      <c r="A492" s="7">
        <v>21</v>
      </c>
      <c r="B492" s="7">
        <v>12</v>
      </c>
      <c r="C492" s="7">
        <v>2007</v>
      </c>
      <c r="D492" s="8">
        <v>0</v>
      </c>
      <c r="E492" s="5">
        <f t="shared" si="22"/>
        <v>1.9155000000000015</v>
      </c>
      <c r="F492" s="8">
        <v>17.78</v>
      </c>
      <c r="G492" s="8">
        <v>6.051</v>
      </c>
      <c r="H492" s="8">
        <v>3.197</v>
      </c>
      <c r="I492" s="8">
        <v>16.22</v>
      </c>
      <c r="J492" s="8">
        <v>17.98</v>
      </c>
      <c r="K492" s="8">
        <v>18.7</v>
      </c>
      <c r="L492" s="8">
        <v>3.096</v>
      </c>
      <c r="M492" s="8">
        <v>77.576</v>
      </c>
      <c r="N492" s="8">
        <v>34.68</v>
      </c>
      <c r="O492" s="8">
        <v>11.147</v>
      </c>
      <c r="P492" s="8">
        <v>267.53</v>
      </c>
      <c r="Q492" s="8">
        <v>21.261</v>
      </c>
      <c r="R492" s="8">
        <v>24.225</v>
      </c>
    </row>
    <row r="493" spans="1:18" ht="13.5">
      <c r="A493" s="7">
        <v>22</v>
      </c>
      <c r="B493" s="7">
        <v>12</v>
      </c>
      <c r="C493" s="7">
        <v>2007</v>
      </c>
      <c r="D493" s="8">
        <v>0</v>
      </c>
      <c r="E493" s="5">
        <f t="shared" si="22"/>
        <v>3.6899999999999995</v>
      </c>
      <c r="F493" s="8">
        <v>19.33</v>
      </c>
      <c r="G493" s="8">
        <v>8.05</v>
      </c>
      <c r="H493" s="8">
        <v>4.492</v>
      </c>
      <c r="I493" s="8">
        <v>16.68</v>
      </c>
      <c r="J493" s="8">
        <v>17.69</v>
      </c>
      <c r="K493" s="8">
        <v>32.49</v>
      </c>
      <c r="L493" s="8">
        <v>5.108</v>
      </c>
      <c r="M493" s="8">
        <v>68.051</v>
      </c>
      <c r="N493" s="8">
        <v>27.42</v>
      </c>
      <c r="O493" s="8">
        <v>11.445</v>
      </c>
      <c r="P493" s="8">
        <v>274.69</v>
      </c>
      <c r="Q493" s="8">
        <v>20.684</v>
      </c>
      <c r="R493" s="8">
        <v>23.617</v>
      </c>
    </row>
    <row r="494" spans="1:18" ht="13.5">
      <c r="A494" s="7">
        <v>23</v>
      </c>
      <c r="B494" s="7">
        <v>12</v>
      </c>
      <c r="C494" s="7">
        <v>2007</v>
      </c>
      <c r="D494" s="8">
        <v>0</v>
      </c>
      <c r="E494" s="5">
        <f t="shared" si="22"/>
        <v>5.710000000000001</v>
      </c>
      <c r="F494" s="8">
        <v>23.34</v>
      </c>
      <c r="G494" s="8">
        <v>8.08</v>
      </c>
      <c r="H494" s="8">
        <v>5.191</v>
      </c>
      <c r="I494" s="8">
        <v>18.04</v>
      </c>
      <c r="J494" s="8">
        <v>18.86</v>
      </c>
      <c r="K494" s="8">
        <v>29.62</v>
      </c>
      <c r="L494" s="8">
        <v>7.01</v>
      </c>
      <c r="M494" s="8">
        <v>58.203</v>
      </c>
      <c r="N494" s="8">
        <v>45.66</v>
      </c>
      <c r="O494" s="8">
        <v>19.983</v>
      </c>
      <c r="P494" s="8">
        <v>479.58</v>
      </c>
      <c r="Q494" s="8">
        <v>19.685</v>
      </c>
      <c r="R494" s="8">
        <v>22.838</v>
      </c>
    </row>
    <row r="495" spans="1:18" ht="13.5">
      <c r="A495" s="7">
        <v>24</v>
      </c>
      <c r="B495" s="7">
        <v>12</v>
      </c>
      <c r="C495" s="7">
        <v>2007</v>
      </c>
      <c r="D495" s="8">
        <v>0.4</v>
      </c>
      <c r="E495" s="5">
        <f t="shared" si="22"/>
        <v>9.174999999999997</v>
      </c>
      <c r="F495" s="8">
        <v>23.06</v>
      </c>
      <c r="G495" s="8">
        <v>15.29</v>
      </c>
      <c r="H495" s="8">
        <v>13.42</v>
      </c>
      <c r="I495" s="8">
        <v>18.97</v>
      </c>
      <c r="J495" s="8">
        <v>19.54</v>
      </c>
      <c r="K495" s="8">
        <v>23.02</v>
      </c>
      <c r="L495" s="8">
        <v>4.815</v>
      </c>
      <c r="M495" s="8">
        <v>60.927</v>
      </c>
      <c r="N495" s="8">
        <v>57.18</v>
      </c>
      <c r="O495" s="8">
        <v>21.468</v>
      </c>
      <c r="P495" s="8">
        <v>515.22</v>
      </c>
      <c r="Q495" s="8">
        <v>19.401</v>
      </c>
      <c r="R495" s="8">
        <v>21.97</v>
      </c>
    </row>
    <row r="496" spans="1:18" ht="13.5">
      <c r="A496" s="7">
        <v>25</v>
      </c>
      <c r="B496" s="7">
        <v>12</v>
      </c>
      <c r="C496" s="7">
        <v>2007</v>
      </c>
      <c r="D496" s="8">
        <v>0.6</v>
      </c>
      <c r="E496" s="5">
        <f t="shared" si="22"/>
        <v>9.975000000000001</v>
      </c>
      <c r="F496" s="8">
        <v>24.55</v>
      </c>
      <c r="G496" s="8">
        <v>15.4</v>
      </c>
      <c r="H496" s="8">
        <v>15.31</v>
      </c>
      <c r="I496" s="8">
        <v>20.06</v>
      </c>
      <c r="J496" s="8">
        <v>19.87</v>
      </c>
      <c r="K496" s="8">
        <v>25.5</v>
      </c>
      <c r="L496" s="8">
        <v>5.922</v>
      </c>
      <c r="M496" s="8">
        <v>64.958</v>
      </c>
      <c r="N496" s="8">
        <v>47.76</v>
      </c>
      <c r="O496" s="8">
        <v>19.73</v>
      </c>
      <c r="P496" s="8">
        <v>473.53</v>
      </c>
      <c r="Q496" s="8">
        <v>17.613</v>
      </c>
      <c r="R496" s="8">
        <v>21.241</v>
      </c>
    </row>
    <row r="497" spans="1:18" ht="13.5">
      <c r="A497" s="7">
        <v>26</v>
      </c>
      <c r="B497" s="7">
        <v>12</v>
      </c>
      <c r="C497" s="7">
        <v>2007</v>
      </c>
      <c r="D497" s="8">
        <v>10.6</v>
      </c>
      <c r="E497" s="5">
        <f t="shared" si="22"/>
        <v>4.025</v>
      </c>
      <c r="F497" s="8">
        <v>16.19</v>
      </c>
      <c r="G497" s="8">
        <v>11.86</v>
      </c>
      <c r="H497" s="8">
        <v>11.8</v>
      </c>
      <c r="I497" s="8">
        <v>18.35</v>
      </c>
      <c r="J497" s="8">
        <v>19.97</v>
      </c>
      <c r="K497" s="8">
        <v>13.54</v>
      </c>
      <c r="L497" s="8">
        <v>2.224</v>
      </c>
      <c r="M497" s="8">
        <v>72.216</v>
      </c>
      <c r="N497" s="8">
        <v>46.47</v>
      </c>
      <c r="O497" s="8">
        <v>17.304</v>
      </c>
      <c r="P497" s="8">
        <v>415.3</v>
      </c>
      <c r="Q497" s="8">
        <v>19.133</v>
      </c>
      <c r="R497" s="8">
        <v>21.44</v>
      </c>
    </row>
    <row r="498" spans="1:18" ht="13.5">
      <c r="A498" s="7">
        <v>27</v>
      </c>
      <c r="B498" s="7">
        <v>12</v>
      </c>
      <c r="C498" s="7">
        <v>2007</v>
      </c>
      <c r="D498" s="8">
        <v>0.8</v>
      </c>
      <c r="E498" s="5">
        <f t="shared" si="22"/>
        <v>3.5220000000000002</v>
      </c>
      <c r="F498" s="8">
        <v>22.36</v>
      </c>
      <c r="G498" s="8">
        <v>4.684</v>
      </c>
      <c r="H498" s="8">
        <v>1.046</v>
      </c>
      <c r="I498" s="8">
        <v>14.91</v>
      </c>
      <c r="J498" s="8">
        <v>17.79</v>
      </c>
      <c r="K498" s="8">
        <v>26.12</v>
      </c>
      <c r="L498" s="8">
        <v>5.888</v>
      </c>
      <c r="M498" s="8">
        <v>55.215</v>
      </c>
      <c r="N498" s="8">
        <v>67.38</v>
      </c>
      <c r="O498" s="8">
        <v>20.103</v>
      </c>
      <c r="P498" s="8">
        <v>482.48</v>
      </c>
      <c r="Q498" s="8">
        <v>20.643</v>
      </c>
      <c r="R498" s="8">
        <v>22.016</v>
      </c>
    </row>
    <row r="499" spans="1:18" ht="13.5">
      <c r="A499" s="7">
        <v>28</v>
      </c>
      <c r="B499" s="7">
        <v>12</v>
      </c>
      <c r="C499" s="7">
        <v>2007</v>
      </c>
      <c r="D499" s="8">
        <v>0</v>
      </c>
      <c r="E499" s="5">
        <f t="shared" si="22"/>
        <v>4.08</v>
      </c>
      <c r="F499" s="8">
        <v>17.21</v>
      </c>
      <c r="G499" s="8">
        <v>10.95</v>
      </c>
      <c r="H499" s="8">
        <v>10.56</v>
      </c>
      <c r="I499" s="8">
        <v>16.62</v>
      </c>
      <c r="J499" s="8">
        <v>18.47</v>
      </c>
      <c r="K499" s="8">
        <v>13.49</v>
      </c>
      <c r="L499" s="8">
        <v>2.924</v>
      </c>
      <c r="M499" s="8">
        <v>70.461</v>
      </c>
      <c r="N499" s="8">
        <v>82.2</v>
      </c>
      <c r="O499" s="8">
        <v>18.428</v>
      </c>
      <c r="P499" s="8">
        <v>442.28</v>
      </c>
      <c r="Q499" s="8">
        <v>19.818</v>
      </c>
      <c r="R499" s="8">
        <v>21.624</v>
      </c>
    </row>
    <row r="500" spans="1:18" ht="13.5">
      <c r="A500" s="7">
        <v>29</v>
      </c>
      <c r="B500" s="7">
        <v>12</v>
      </c>
      <c r="C500" s="7">
        <v>2007</v>
      </c>
      <c r="D500" s="8">
        <v>0</v>
      </c>
      <c r="E500" s="5">
        <f t="shared" si="22"/>
        <v>2.926</v>
      </c>
      <c r="F500" s="8">
        <v>20.6</v>
      </c>
      <c r="G500" s="8">
        <v>5.252</v>
      </c>
      <c r="H500" s="8">
        <v>2.344</v>
      </c>
      <c r="I500" s="8">
        <v>15.62</v>
      </c>
      <c r="J500" s="8">
        <v>17.41</v>
      </c>
      <c r="K500" s="8">
        <v>29.8</v>
      </c>
      <c r="L500" s="8">
        <v>4.679</v>
      </c>
      <c r="M500" s="8">
        <v>71.216</v>
      </c>
      <c r="N500" s="8">
        <v>36.39</v>
      </c>
      <c r="O500" s="8">
        <v>11.815</v>
      </c>
      <c r="P500" s="8">
        <v>283.55</v>
      </c>
      <c r="Q500" s="8">
        <v>19.568</v>
      </c>
      <c r="R500" s="8">
        <v>21.21</v>
      </c>
    </row>
    <row r="501" spans="1:18" ht="13.5">
      <c r="A501" s="7">
        <v>30</v>
      </c>
      <c r="B501" s="7">
        <v>12</v>
      </c>
      <c r="C501" s="7">
        <v>2007</v>
      </c>
      <c r="D501" s="8">
        <v>0</v>
      </c>
      <c r="E501" s="5">
        <f t="shared" si="22"/>
        <v>6.274999999999999</v>
      </c>
      <c r="F501" s="8">
        <v>24.47</v>
      </c>
      <c r="G501" s="8">
        <v>8.08</v>
      </c>
      <c r="H501" s="8">
        <v>5.679</v>
      </c>
      <c r="I501" s="8">
        <v>17.87</v>
      </c>
      <c r="J501" s="8">
        <v>18.43</v>
      </c>
      <c r="K501" s="8">
        <v>28.55</v>
      </c>
      <c r="L501" s="8">
        <v>5.361</v>
      </c>
      <c r="M501" s="8">
        <v>71.57</v>
      </c>
      <c r="N501" s="8">
        <v>30.57</v>
      </c>
      <c r="O501" s="8">
        <v>10.051</v>
      </c>
      <c r="P501" s="8">
        <v>241.23</v>
      </c>
      <c r="Q501" s="8">
        <v>17.743</v>
      </c>
      <c r="R501" s="8">
        <v>20.411</v>
      </c>
    </row>
    <row r="502" spans="1:18" ht="13.5">
      <c r="A502" s="7">
        <v>31</v>
      </c>
      <c r="B502" s="7">
        <v>12</v>
      </c>
      <c r="C502" s="7">
        <v>2007</v>
      </c>
      <c r="D502" s="8">
        <v>0</v>
      </c>
      <c r="E502" s="5">
        <f t="shared" si="22"/>
        <v>5.68</v>
      </c>
      <c r="F502" s="6">
        <v>17.5</v>
      </c>
      <c r="G502" s="8">
        <v>13.86</v>
      </c>
      <c r="H502" s="8">
        <v>12.77</v>
      </c>
      <c r="I502" s="8">
        <v>19.21</v>
      </c>
      <c r="J502" s="8">
        <v>19.77</v>
      </c>
      <c r="K502" s="3">
        <v>27.2</v>
      </c>
      <c r="L502" s="3">
        <v>3.4</v>
      </c>
      <c r="M502" s="8">
        <v>70.972</v>
      </c>
      <c r="N502" s="8">
        <v>58.41</v>
      </c>
      <c r="O502" s="8">
        <v>24.524</v>
      </c>
      <c r="P502" s="8">
        <v>588.58</v>
      </c>
      <c r="Q502" s="8">
        <v>16.623</v>
      </c>
      <c r="R502" s="8">
        <v>19.718</v>
      </c>
    </row>
    <row r="504" spans="1:18" ht="13.5">
      <c r="A504" s="2" t="s">
        <v>38</v>
      </c>
      <c r="B504" s="2"/>
      <c r="C504" s="2"/>
      <c r="D504" s="2"/>
      <c r="E504" s="2"/>
      <c r="F504" s="2">
        <f>AVERAGE(F472:F502)</f>
        <v>21.33193548387097</v>
      </c>
      <c r="G504" s="2">
        <f aca="true" t="shared" si="23" ref="G504:N504">AVERAGE(G472:G502)</f>
        <v>11.826903225806452</v>
      </c>
      <c r="H504" s="2">
        <f t="shared" si="23"/>
        <v>8.791681818181818</v>
      </c>
      <c r="I504" s="2">
        <f t="shared" si="23"/>
        <v>18.590000000000003</v>
      </c>
      <c r="J504" s="2">
        <f t="shared" si="23"/>
        <v>19.095454545454547</v>
      </c>
      <c r="K504" s="2">
        <f>AVERAGE(K472:K502)</f>
        <v>24.000952380952384</v>
      </c>
      <c r="L504" s="2">
        <f>AVERAGE(L472:L502)</f>
        <v>4.430161290322581</v>
      </c>
      <c r="M504" s="2">
        <f t="shared" si="23"/>
        <v>68.40267741935483</v>
      </c>
      <c r="N504" s="2"/>
      <c r="O504" s="2">
        <f>AVERAGE(O472:O502)</f>
        <v>15.50826</v>
      </c>
      <c r="P504" s="2">
        <f>AVERAGE(P472:P502)</f>
        <v>372.19800000000004</v>
      </c>
      <c r="Q504" s="2">
        <f>AVERAGE(Q472:Q502)</f>
        <v>12.609068181818184</v>
      </c>
      <c r="R504" s="2">
        <f>AVERAGE(R472:R502)</f>
        <v>16.443818181818184</v>
      </c>
    </row>
    <row r="505" spans="1:16" ht="13.5">
      <c r="A505" s="2" t="s">
        <v>39</v>
      </c>
      <c r="B505" s="2"/>
      <c r="C505" s="2"/>
      <c r="D505" s="2">
        <f>SUM(D472:D502)</f>
        <v>82</v>
      </c>
      <c r="E505" s="2">
        <f>SUM(E472:E502)</f>
        <v>203.962</v>
      </c>
      <c r="F505" s="2"/>
      <c r="G505" s="2"/>
      <c r="H505" s="2"/>
      <c r="I505" s="2"/>
      <c r="J505" s="2"/>
      <c r="K505" s="2"/>
      <c r="L505" s="2"/>
      <c r="M505" s="2"/>
      <c r="N505" s="2"/>
      <c r="P505" s="2"/>
    </row>
    <row r="506" spans="1:18" ht="13.5">
      <c r="A506" s="2" t="s">
        <v>40</v>
      </c>
      <c r="B506" s="2"/>
      <c r="C506" s="2"/>
      <c r="D506" s="2"/>
      <c r="E506" s="2"/>
      <c r="F506" s="2">
        <f>MAX(F472:F502)</f>
        <v>28.02</v>
      </c>
      <c r="G506" s="2"/>
      <c r="H506" s="2"/>
      <c r="I506" s="2"/>
      <c r="J506" s="2"/>
      <c r="K506" s="2"/>
      <c r="M506" s="2"/>
      <c r="N506" s="2">
        <f>MAX(N472:N502)</f>
        <v>82.2</v>
      </c>
      <c r="Q506" s="2">
        <f>MAX(Q472:Q502)</f>
        <v>21.261</v>
      </c>
      <c r="R506" s="2">
        <f>MAX(R472:R502)</f>
        <v>24.225</v>
      </c>
    </row>
    <row r="507" spans="1:18" ht="13.5">
      <c r="A507" s="2" t="s">
        <v>41</v>
      </c>
      <c r="B507" s="2"/>
      <c r="C507" s="2"/>
      <c r="D507" s="2"/>
      <c r="E507" s="2"/>
      <c r="F507" s="2"/>
      <c r="G507" s="2">
        <f>MIN(G472:G502)</f>
        <v>4.572</v>
      </c>
      <c r="H507" s="2">
        <f>MIN(H472:H502)</f>
        <v>0.947</v>
      </c>
      <c r="I507" s="2"/>
      <c r="J507" s="2"/>
      <c r="K507" s="2"/>
      <c r="M507" s="2"/>
      <c r="N507" s="2"/>
      <c r="Q507" s="2">
        <f>MIN(Q472:Q502)</f>
        <v>5.7141</v>
      </c>
      <c r="R507" s="2">
        <f>MIN(R472:R502)</f>
        <v>10.777</v>
      </c>
    </row>
    <row r="508" spans="1:17" ht="13.5">
      <c r="A508" s="2" t="s">
        <v>42</v>
      </c>
      <c r="B508" s="2"/>
      <c r="C508" s="2"/>
      <c r="D508" s="2">
        <f>SUM(F504+G504)/2</f>
        <v>16.579419354838713</v>
      </c>
      <c r="E508" s="2"/>
      <c r="F508" s="5"/>
      <c r="G508" s="2"/>
      <c r="H508" s="2"/>
      <c r="I508" s="2"/>
      <c r="J508" s="2"/>
      <c r="K508" s="5"/>
      <c r="M508" s="2"/>
      <c r="N508" s="2"/>
      <c r="Q508" s="4"/>
    </row>
    <row r="509" spans="1:18" ht="13.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6" ht="13.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P510" s="2"/>
    </row>
    <row r="511" spans="1:18" ht="13.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M511" s="2"/>
      <c r="N511" s="2"/>
      <c r="Q511" s="2"/>
      <c r="R511" s="2"/>
    </row>
    <row r="512" spans="1:18" ht="13.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M512" s="2"/>
      <c r="N512" s="2"/>
      <c r="Q512" s="2"/>
      <c r="R512" s="2"/>
    </row>
    <row r="513" spans="1:17" ht="13.5">
      <c r="A513" s="2"/>
      <c r="B513" s="2"/>
      <c r="C513" s="2"/>
      <c r="D513" s="2"/>
      <c r="E513" s="2"/>
      <c r="F513" s="4"/>
      <c r="G513" s="2"/>
      <c r="H513" s="2"/>
      <c r="I513" s="2"/>
      <c r="J513" s="2"/>
      <c r="K513" s="4"/>
      <c r="M513" s="2"/>
      <c r="N513" s="2"/>
      <c r="Q513" s="4"/>
    </row>
  </sheetData>
  <printOptions gridLines="1"/>
  <pageMargins left="0" right="0" top="0" bottom="0" header="0.5118110236220472" footer="0.5118110236220472"/>
  <pageSetup horizontalDpi="600" verticalDpi="600" orientation="landscape" paperSize="9" r:id="rId1"/>
  <rowBreaks count="11" manualBreakCount="11">
    <brk id="43" max="255" man="1"/>
    <brk id="83" max="255" man="1"/>
    <brk id="126" max="255" man="1"/>
    <brk id="168" max="255" man="1"/>
    <brk id="211" max="255" man="1"/>
    <brk id="253" max="255" man="1"/>
    <brk id="296" max="255" man="1"/>
    <brk id="339" max="255" man="1"/>
    <brk id="381" max="255" man="1"/>
    <brk id="424" max="255" man="1"/>
    <brk id="4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HortResearch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Agnew</dc:creator>
  <cp:keywords/>
  <dc:description/>
  <cp:lastModifiedBy>hrmrha</cp:lastModifiedBy>
  <cp:lastPrinted>2008-02-02T00:39:13Z</cp:lastPrinted>
  <dcterms:created xsi:type="dcterms:W3CDTF">1998-11-03T01:27:01Z</dcterms:created>
  <dcterms:modified xsi:type="dcterms:W3CDTF">2008-02-02T00:39:15Z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5129</vt:i4>
  </property>
</Properties>
</file>